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2d72cb55f6f1ac/Documents/_12-Step Meetings and Recovery/_____Hope for Debtors (event site)/2022_11and12 - DA and BDA Holiday Spending Plans/"/>
    </mc:Choice>
  </mc:AlternateContent>
  <xr:revisionPtr revIDLastSave="39" documentId="8_{DBFFA8B0-4011-4843-842D-625B21F450FE}" xr6:coauthVersionLast="47" xr6:coauthVersionMax="47" xr10:uidLastSave="{E3649B1F-A22F-4387-A29B-D7ADD37B16C8}"/>
  <bookViews>
    <workbookView xWindow="960" yWindow="-120" windowWidth="27960" windowHeight="16440" xr2:uid="{00000000-000D-0000-FFFF-FFFF00000000}"/>
  </bookViews>
  <sheets>
    <sheet name="Holiday Spending Plan Template" sheetId="308" r:id="rId1"/>
    <sheet name="Holiday Spending Plan Compare" sheetId="309" r:id="rId2"/>
  </sheets>
  <definedNames>
    <definedName name="_xlnm.Print_Titles" localSheetId="1">'Holiday Spending Plan Compare'!$A:$C,'Holiday Spending Plan Compare'!$1:$2</definedName>
    <definedName name="_xlnm.Print_Titles" localSheetId="0">'Holiday Spending Plan Template'!$A:$C,'Holiday Spending Plan Template'!$1:$2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309" l="1"/>
  <c r="B102" i="309"/>
  <c r="B101" i="309"/>
  <c r="B100" i="309"/>
  <c r="K103" i="309"/>
  <c r="K102" i="309"/>
  <c r="K101" i="309"/>
  <c r="K100" i="309"/>
  <c r="I102" i="309"/>
  <c r="I101" i="309"/>
  <c r="E103" i="309"/>
  <c r="E102" i="309"/>
  <c r="E101" i="309"/>
  <c r="E105" i="309" s="1"/>
  <c r="E100" i="309"/>
  <c r="E86" i="309"/>
  <c r="E85" i="309"/>
  <c r="I85" i="309" s="1"/>
  <c r="E84" i="309"/>
  <c r="E76" i="309"/>
  <c r="E74" i="309"/>
  <c r="E73" i="309"/>
  <c r="I73" i="309" s="1"/>
  <c r="E66" i="309"/>
  <c r="E65" i="309"/>
  <c r="E64" i="309"/>
  <c r="E63" i="309"/>
  <c r="E62" i="309"/>
  <c r="I62" i="309" s="1"/>
  <c r="E61" i="309"/>
  <c r="I61" i="309" s="1"/>
  <c r="E60" i="309"/>
  <c r="I60" i="309" s="1"/>
  <c r="E59" i="309"/>
  <c r="I59" i="309" s="1"/>
  <c r="E58" i="309"/>
  <c r="I58" i="309" s="1"/>
  <c r="E51" i="309"/>
  <c r="E50" i="309"/>
  <c r="E49" i="309"/>
  <c r="I49" i="309" s="1"/>
  <c r="E48" i="309"/>
  <c r="I48" i="309" s="1"/>
  <c r="K86" i="309"/>
  <c r="K85" i="309"/>
  <c r="K84" i="309"/>
  <c r="K76" i="309"/>
  <c r="K75" i="309"/>
  <c r="K74" i="309"/>
  <c r="K73" i="309"/>
  <c r="K68" i="309"/>
  <c r="K67" i="309"/>
  <c r="K66" i="309"/>
  <c r="K65" i="309"/>
  <c r="K64" i="309"/>
  <c r="K63" i="309"/>
  <c r="K62" i="309"/>
  <c r="K61" i="309"/>
  <c r="K60" i="309"/>
  <c r="K59" i="309"/>
  <c r="K58" i="309"/>
  <c r="K51" i="309"/>
  <c r="K50" i="309"/>
  <c r="K49" i="309"/>
  <c r="K48" i="309"/>
  <c r="K43" i="309"/>
  <c r="K42" i="309"/>
  <c r="E42" i="309"/>
  <c r="K37" i="309"/>
  <c r="K36" i="309"/>
  <c r="K35" i="309"/>
  <c r="K34" i="309"/>
  <c r="K33" i="309"/>
  <c r="K32" i="309"/>
  <c r="E37" i="309"/>
  <c r="I37" i="309" s="1"/>
  <c r="E36" i="309"/>
  <c r="I36" i="309" s="1"/>
  <c r="E34" i="309"/>
  <c r="I34" i="309" s="1"/>
  <c r="E33" i="309"/>
  <c r="I33" i="309" s="1"/>
  <c r="E32" i="309"/>
  <c r="I32" i="309" s="1"/>
  <c r="K21" i="309"/>
  <c r="K20" i="309"/>
  <c r="E21" i="309"/>
  <c r="I21" i="309" s="1"/>
  <c r="K15" i="309"/>
  <c r="K14" i="309"/>
  <c r="E14" i="309"/>
  <c r="K9" i="309"/>
  <c r="K8" i="309"/>
  <c r="K7" i="309"/>
  <c r="K6" i="309"/>
  <c r="E6" i="309"/>
  <c r="E10" i="309" s="1"/>
  <c r="G105" i="309"/>
  <c r="I103" i="309"/>
  <c r="I100" i="309"/>
  <c r="G87" i="309"/>
  <c r="I86" i="309"/>
  <c r="I84" i="309"/>
  <c r="G77" i="309"/>
  <c r="I76" i="309"/>
  <c r="G68" i="309"/>
  <c r="I66" i="309"/>
  <c r="I65" i="309"/>
  <c r="I64" i="309"/>
  <c r="I63" i="309"/>
  <c r="G52" i="309"/>
  <c r="I51" i="309"/>
  <c r="I50" i="309"/>
  <c r="G44" i="309"/>
  <c r="I42" i="309"/>
  <c r="G38" i="309"/>
  <c r="G22" i="309"/>
  <c r="G16" i="309"/>
  <c r="I14" i="309"/>
  <c r="G10" i="309"/>
  <c r="I9" i="309"/>
  <c r="I8" i="309"/>
  <c r="I7" i="309"/>
  <c r="I105" i="309" l="1"/>
  <c r="E87" i="309"/>
  <c r="I52" i="309"/>
  <c r="I74" i="309"/>
  <c r="I87" i="309"/>
  <c r="G90" i="309"/>
  <c r="G94" i="309" s="1"/>
  <c r="E52" i="309"/>
  <c r="I6" i="309"/>
  <c r="I10" i="309" s="1"/>
  <c r="E56" i="308" l="1"/>
  <c r="E42" i="308"/>
  <c r="E43" i="309" s="1"/>
  <c r="E94" i="308"/>
  <c r="E74" i="308"/>
  <c r="E75" i="309" s="1"/>
  <c r="E66" i="308"/>
  <c r="E67" i="309" s="1"/>
  <c r="E34" i="308"/>
  <c r="E35" i="309" s="1"/>
  <c r="E28" i="308"/>
  <c r="E19" i="308"/>
  <c r="E20" i="309" s="1"/>
  <c r="E14" i="308"/>
  <c r="E15" i="309" s="1"/>
  <c r="E9" i="308"/>
  <c r="I67" i="309" l="1"/>
  <c r="I68" i="309" s="1"/>
  <c r="E68" i="309"/>
  <c r="I75" i="309"/>
  <c r="I77" i="309" s="1"/>
  <c r="E77" i="309"/>
  <c r="I20" i="309"/>
  <c r="I22" i="309" s="1"/>
  <c r="E22" i="309"/>
  <c r="I35" i="309"/>
  <c r="I38" i="309" s="1"/>
  <c r="E38" i="309"/>
  <c r="E44" i="309"/>
  <c r="I43" i="309"/>
  <c r="I44" i="309" s="1"/>
  <c r="I15" i="309"/>
  <c r="I16" i="309" s="1"/>
  <c r="E16" i="309"/>
  <c r="E78" i="308"/>
  <c r="G78" i="308" s="1"/>
  <c r="E90" i="309" l="1"/>
  <c r="I90" i="309"/>
  <c r="E80" i="308"/>
  <c r="E92" i="309" l="1"/>
  <c r="I92" i="309" s="1"/>
  <c r="I94" i="309" s="1"/>
  <c r="E82" i="308"/>
  <c r="G23" i="308" s="1"/>
  <c r="E94" i="309" l="1"/>
  <c r="G56" i="308"/>
  <c r="G49" i="308"/>
  <c r="G55" i="308"/>
  <c r="G48" i="308"/>
  <c r="G51" i="308"/>
  <c r="G54" i="308"/>
  <c r="G47" i="308"/>
  <c r="G53" i="308"/>
  <c r="G46" i="308"/>
  <c r="G52" i="308"/>
  <c r="G50" i="308"/>
  <c r="G42" i="308"/>
  <c r="G39" i="308"/>
  <c r="G41" i="308"/>
  <c r="G38" i="308"/>
  <c r="G40" i="308"/>
  <c r="E98" i="308"/>
  <c r="G98" i="308"/>
  <c r="G80" i="308"/>
  <c r="G65" i="308"/>
  <c r="G32" i="308"/>
  <c r="G25" i="308"/>
  <c r="G27" i="308"/>
  <c r="G26" i="308"/>
  <c r="G94" i="308"/>
  <c r="G64" i="308"/>
  <c r="G13" i="308"/>
  <c r="G33" i="308"/>
  <c r="G7" i="308"/>
  <c r="G18" i="308"/>
  <c r="G82" i="308"/>
  <c r="G66" i="308"/>
  <c r="G74" i="308"/>
  <c r="G63" i="308"/>
  <c r="G17" i="308"/>
  <c r="G12" i="308"/>
  <c r="G72" i="308"/>
  <c r="G34" i="308"/>
  <c r="G8" i="308"/>
  <c r="G90" i="308"/>
  <c r="G19" i="308"/>
  <c r="G71" i="308"/>
  <c r="G92" i="308"/>
  <c r="G73" i="308"/>
  <c r="G62" i="308"/>
  <c r="G24" i="308"/>
  <c r="G14" i="308"/>
  <c r="G9" i="308"/>
  <c r="G91" i="308"/>
  <c r="G22" i="308"/>
  <c r="G28" i="308"/>
  <c r="G5" i="308"/>
  <c r="G89" i="308"/>
  <c r="G6" i="308"/>
</calcChain>
</file>

<file path=xl/sharedStrings.xml><?xml version="1.0" encoding="utf-8"?>
<sst xmlns="http://schemas.openxmlformats.org/spreadsheetml/2006/main" count="137" uniqueCount="75">
  <si>
    <t>Total Food</t>
  </si>
  <si>
    <t>Lodging</t>
  </si>
  <si>
    <t>Meals</t>
  </si>
  <si>
    <t>Souvenirs</t>
  </si>
  <si>
    <t>Tips (Non-Meals)</t>
  </si>
  <si>
    <t>Contingency on travel</t>
  </si>
  <si>
    <t>Total _Home</t>
  </si>
  <si>
    <t>_Home</t>
  </si>
  <si>
    <t>Food</t>
  </si>
  <si>
    <t>Airfare</t>
  </si>
  <si>
    <t>Cruises</t>
  </si>
  <si>
    <t>__Spiritual</t>
  </si>
  <si>
    <t>Total __Spiritual</t>
  </si>
  <si>
    <t>Clothes and Grooming</t>
  </si>
  <si>
    <t>Total Clothes and Grooming</t>
  </si>
  <si>
    <t>Health and Fitness</t>
  </si>
  <si>
    <t>Total Health and Fitness</t>
  </si>
  <si>
    <t>Registration Fees and Sightseeing</t>
  </si>
  <si>
    <t>Taxis and Shuttles</t>
  </si>
  <si>
    <t>General Contingency at 10% of above (covers unknowns and overages)</t>
  </si>
  <si>
    <t>Cleaning and Other Domestic Services</t>
  </si>
  <si>
    <t>Car Rental and Driving Expenses</t>
  </si>
  <si>
    <t>Holiday Spending Plan</t>
  </si>
  <si>
    <t>Item Amounts</t>
  </si>
  <si>
    <t>Holiday Donations - Business</t>
  </si>
  <si>
    <t>Holiday Spending Categories and Subcategories</t>
  </si>
  <si>
    <t>Holiday Donations - Personal</t>
  </si>
  <si>
    <t>Holiday 7th Tradition and Tithing</t>
  </si>
  <si>
    <t>Holiday Recovery and Spiritual Events</t>
  </si>
  <si>
    <t>Total Holiday Spending Before Contingency</t>
  </si>
  <si>
    <t>Total Holiday Spending Plan</t>
  </si>
  <si>
    <t>Total Holiday Funding Plan</t>
  </si>
  <si>
    <t>Holiday Funding Source 1</t>
  </si>
  <si>
    <t>Sources of Holiday Funding</t>
  </si>
  <si>
    <t>Holiday Funding Source 2</t>
  </si>
  <si>
    <t>Holiday Funding Source 3</t>
  </si>
  <si>
    <t>Holiday Funding Source 4</t>
  </si>
  <si>
    <t>Holiday Decorations and Supplies</t>
  </si>
  <si>
    <t>Holiday Outfits and Accessories</t>
  </si>
  <si>
    <t>Holiday Grooming and Haircuts</t>
  </si>
  <si>
    <t>Coffee Out (if more than usual)</t>
  </si>
  <si>
    <t>Dining Out (if more than usual)</t>
  </si>
  <si>
    <t>Food Delivery (if more than usual)</t>
  </si>
  <si>
    <t>Holiday Parties (contributions as guest)</t>
  </si>
  <si>
    <t>% of Plan</t>
  </si>
  <si>
    <t>Holiday Massages (if more than usual)</t>
  </si>
  <si>
    <t>Holiday Therapy (if more than usual)</t>
  </si>
  <si>
    <t>Gifts for Family</t>
  </si>
  <si>
    <t>Gifts for Friends</t>
  </si>
  <si>
    <t>Gifts for Other Personal Relationships</t>
  </si>
  <si>
    <t>Gifts for Work Relationships</t>
  </si>
  <si>
    <t>Holiday Entertainment</t>
  </si>
  <si>
    <t>Total Holiday Entertainment</t>
  </si>
  <si>
    <t>Concert Tickets (if more than usual)</t>
  </si>
  <si>
    <t>Movie Tickets (if more than usual)</t>
  </si>
  <si>
    <t>Theater Tickets (if more than usual)</t>
  </si>
  <si>
    <t>Videos and Music (if more than usual)</t>
  </si>
  <si>
    <t>Holiday Travel</t>
  </si>
  <si>
    <t>Total Holiday Travel</t>
  </si>
  <si>
    <t>Holiday Treats and Gifts</t>
  </si>
  <si>
    <t>Total Holiday Treats and Gifts</t>
  </si>
  <si>
    <t>Cabs and Ubers (if more than usual)</t>
  </si>
  <si>
    <t>Gas (if more than usual)</t>
  </si>
  <si>
    <t>Parking (if more than usual)</t>
  </si>
  <si>
    <t>Holiday Hosting -- Meals or Get-togethers</t>
  </si>
  <si>
    <t>Vehicle -- Local Transportation</t>
  </si>
  <si>
    <t>Total Vehicle -- Local Transportation</t>
  </si>
  <si>
    <t>Baking (if more than usual)</t>
  </si>
  <si>
    <t>Descriptions and Details</t>
  </si>
  <si>
    <t>Net Difference Between Planned Spending and Planned Funding</t>
  </si>
  <si>
    <t>Holiday Spending Plan Comparison</t>
  </si>
  <si>
    <t>Plan Amounts</t>
  </si>
  <si>
    <t>Actual Amounts</t>
  </si>
  <si>
    <r>
      <t xml:space="preserve">Plan $ Remaining or </t>
    </r>
    <r>
      <rPr>
        <b/>
        <sz val="11"/>
        <color rgb="FFC00000"/>
        <rFont val="Arial"/>
        <family val="2"/>
      </rPr>
      <t>(Overspent)</t>
    </r>
  </si>
  <si>
    <t>If contingency is used, please include that spending in the subcategories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</si>
</sst>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165" fontId="2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165" fontId="3" fillId="0" borderId="5" xfId="0" applyNumberFormat="1" applyFont="1" applyBorder="1"/>
    <xf numFmtId="0" fontId="5" fillId="0" borderId="0" xfId="0" applyFont="1"/>
    <xf numFmtId="38" fontId="2" fillId="0" borderId="0" xfId="0" applyNumberFormat="1" applyFont="1"/>
    <xf numFmtId="38" fontId="3" fillId="2" borderId="5" xfId="0" applyNumberFormat="1" applyFont="1" applyFill="1" applyBorder="1"/>
    <xf numFmtId="38" fontId="3" fillId="5" borderId="6" xfId="0" applyNumberFormat="1" applyFont="1" applyFill="1" applyBorder="1"/>
    <xf numFmtId="165" fontId="3" fillId="5" borderId="6" xfId="0" applyNumberFormat="1" applyFont="1" applyFill="1" applyBorder="1"/>
    <xf numFmtId="49" fontId="6" fillId="3" borderId="0" xfId="0" applyNumberFormat="1" applyFont="1" applyFill="1"/>
    <xf numFmtId="49" fontId="6" fillId="0" borderId="0" xfId="0" applyNumberFormat="1" applyFont="1"/>
    <xf numFmtId="0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3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Continuous"/>
    </xf>
    <xf numFmtId="49" fontId="0" fillId="0" borderId="1" xfId="0" applyNumberFormat="1" applyFont="1" applyBorder="1" applyAlignment="1">
      <alignment horizontal="centerContinuous"/>
    </xf>
    <xf numFmtId="49" fontId="0" fillId="0" borderId="0" xfId="0" applyNumberFormat="1" applyFont="1" applyBorder="1" applyAlignment="1">
      <alignment horizontal="centerContinuous"/>
    </xf>
    <xf numFmtId="165" fontId="7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38" fontId="7" fillId="4" borderId="0" xfId="0" applyNumberFormat="1" applyFont="1" applyFill="1"/>
    <xf numFmtId="38" fontId="7" fillId="4" borderId="4" xfId="0" applyNumberFormat="1" applyFont="1" applyFill="1" applyBorder="1"/>
    <xf numFmtId="165" fontId="7" fillId="0" borderId="4" xfId="0" applyNumberFormat="1" applyFont="1" applyBorder="1"/>
    <xf numFmtId="38" fontId="7" fillId="0" borderId="0" xfId="0" applyNumberFormat="1" applyFont="1"/>
    <xf numFmtId="165" fontId="7" fillId="0" borderId="0" xfId="0" applyNumberFormat="1" applyFont="1" applyBorder="1"/>
    <xf numFmtId="38" fontId="7" fillId="0" borderId="3" xfId="0" applyNumberFormat="1" applyFont="1" applyBorder="1"/>
    <xf numFmtId="165" fontId="7" fillId="0" borderId="3" xfId="0" applyNumberFormat="1" applyFont="1" applyBorder="1"/>
    <xf numFmtId="38" fontId="7" fillId="0" borderId="0" xfId="0" applyNumberFormat="1" applyFont="1" applyBorder="1"/>
    <xf numFmtId="38" fontId="7" fillId="0" borderId="3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7" fillId="5" borderId="0" xfId="0" applyNumberFormat="1" applyFont="1" applyFill="1"/>
    <xf numFmtId="40" fontId="7" fillId="5" borderId="4" xfId="0" applyNumberFormat="1" applyFont="1" applyFill="1" applyBorder="1"/>
    <xf numFmtId="40" fontId="7" fillId="0" borderId="4" xfId="0" applyNumberFormat="1" applyFont="1" applyBorder="1"/>
    <xf numFmtId="40" fontId="7" fillId="0" borderId="3" xfId="0" applyNumberFormat="1" applyFont="1" applyBorder="1"/>
    <xf numFmtId="40" fontId="7" fillId="0" borderId="3" xfId="0" applyNumberFormat="1" applyFont="1" applyBorder="1" applyAlignment="1">
      <alignment vertical="center"/>
    </xf>
    <xf numFmtId="40" fontId="7" fillId="0" borderId="0" xfId="0" applyNumberFormat="1" applyFont="1" applyAlignment="1">
      <alignment vertical="center"/>
    </xf>
    <xf numFmtId="40" fontId="2" fillId="0" borderId="0" xfId="0" applyNumberFormat="1" applyFont="1"/>
    <xf numFmtId="40" fontId="3" fillId="6" borderId="5" xfId="0" applyNumberFormat="1" applyFont="1" applyFill="1" applyBorder="1"/>
    <xf numFmtId="40" fontId="3" fillId="0" borderId="5" xfId="0" applyNumberFormat="1" applyFont="1" applyBorder="1"/>
    <xf numFmtId="0" fontId="1" fillId="0" borderId="0" xfId="0" applyFont="1"/>
    <xf numFmtId="40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tabSelected="1" zoomScale="140" zoomScaleNormal="140" workbookViewId="0">
      <pane xSplit="3" ySplit="2" topLeftCell="D3" activePane="bottomRight" state="frozenSplit"/>
      <selection activeCell="F19" sqref="F19"/>
      <selection pane="topRight" activeCell="F19" sqref="F19"/>
      <selection pane="bottomLeft" activeCell="F19" sqref="F19"/>
      <selection pane="bottomRight" activeCell="D3" sqref="D3"/>
    </sheetView>
  </sheetViews>
  <sheetFormatPr defaultRowHeight="15" x14ac:dyDescent="0.25"/>
  <cols>
    <col min="1" max="1" width="3.7109375" style="7" customWidth="1"/>
    <col min="2" max="2" width="5.7109375" style="7" customWidth="1"/>
    <col min="3" max="3" width="44.140625" style="7" bestFit="1" customWidth="1"/>
    <col min="4" max="4" width="3.7109375" style="8" customWidth="1"/>
    <col min="5" max="5" width="15.42578125" style="8" bestFit="1" customWidth="1"/>
    <col min="6" max="6" width="3.7109375" style="8" customWidth="1"/>
    <col min="7" max="7" width="11.7109375" style="8" bestFit="1" customWidth="1"/>
    <col min="8" max="8" width="3.7109375" style="8" customWidth="1"/>
    <col min="9" max="9" width="50.7109375" customWidth="1"/>
  </cols>
  <sheetData>
    <row r="1" spans="1:9" s="4" customFormat="1" ht="15.75" thickBot="1" x14ac:dyDescent="0.3">
      <c r="A1" s="2"/>
      <c r="B1" s="2"/>
      <c r="C1" s="2"/>
      <c r="D1" s="3"/>
      <c r="E1" s="23" t="s">
        <v>22</v>
      </c>
      <c r="F1" s="24"/>
      <c r="G1" s="25"/>
      <c r="H1" s="3"/>
    </row>
    <row r="2" spans="1:9" ht="38.25" customHeight="1" thickTop="1" thickBot="1" x14ac:dyDescent="0.3">
      <c r="A2" s="47" t="s">
        <v>25</v>
      </c>
      <c r="B2" s="47"/>
      <c r="C2" s="47"/>
      <c r="D2" s="5"/>
      <c r="E2" s="42" t="s">
        <v>23</v>
      </c>
      <c r="F2" s="43"/>
      <c r="G2" s="42" t="s">
        <v>44</v>
      </c>
      <c r="H2" s="5"/>
      <c r="I2" s="22" t="s">
        <v>68</v>
      </c>
    </row>
    <row r="3" spans="1:9" x14ac:dyDescent="0.25">
      <c r="A3" s="1"/>
      <c r="B3" s="18"/>
      <c r="C3" s="18"/>
      <c r="D3" s="5"/>
      <c r="E3" s="32"/>
      <c r="F3" s="27"/>
      <c r="G3" s="26"/>
      <c r="H3" s="5"/>
      <c r="I3" s="20"/>
    </row>
    <row r="4" spans="1:9" ht="30" customHeight="1" x14ac:dyDescent="0.25">
      <c r="A4" s="1"/>
      <c r="B4" s="18" t="s">
        <v>11</v>
      </c>
      <c r="C4" s="18"/>
      <c r="D4" s="5"/>
      <c r="E4" s="28"/>
      <c r="F4" s="27"/>
      <c r="G4" s="26"/>
      <c r="H4" s="5"/>
      <c r="I4" s="20"/>
    </row>
    <row r="5" spans="1:9" x14ac:dyDescent="0.25">
      <c r="A5" s="1"/>
      <c r="B5" s="18"/>
      <c r="C5" s="17" t="s">
        <v>27</v>
      </c>
      <c r="D5" s="5"/>
      <c r="E5" s="29"/>
      <c r="F5" s="27"/>
      <c r="G5" s="26">
        <f>ROUND(IF($E$82=0, 0, E5/$E$82),5)</f>
        <v>0</v>
      </c>
      <c r="H5" s="5"/>
      <c r="I5" s="20"/>
    </row>
    <row r="6" spans="1:9" x14ac:dyDescent="0.25">
      <c r="A6" s="1"/>
      <c r="B6" s="18"/>
      <c r="C6" s="17" t="s">
        <v>24</v>
      </c>
      <c r="D6" s="5"/>
      <c r="E6" s="29"/>
      <c r="F6" s="27"/>
      <c r="G6" s="26">
        <f>ROUND(IF($E$82=0, 0, E6/$E$82),5)</f>
        <v>0</v>
      </c>
      <c r="H6" s="5"/>
      <c r="I6" s="20"/>
    </row>
    <row r="7" spans="1:9" x14ac:dyDescent="0.25">
      <c r="A7" s="1"/>
      <c r="B7" s="18"/>
      <c r="C7" s="17" t="s">
        <v>26</v>
      </c>
      <c r="D7" s="5"/>
      <c r="E7" s="29"/>
      <c r="F7" s="27"/>
      <c r="G7" s="26">
        <f>ROUND(IF($E$82=0, 0, E7/$E$82),5)</f>
        <v>0</v>
      </c>
      <c r="H7" s="5"/>
      <c r="I7" s="20"/>
    </row>
    <row r="8" spans="1:9" ht="15.75" thickBot="1" x14ac:dyDescent="0.3">
      <c r="A8" s="1"/>
      <c r="B8" s="18"/>
      <c r="C8" s="17" t="s">
        <v>28</v>
      </c>
      <c r="D8" s="5"/>
      <c r="E8" s="30"/>
      <c r="F8" s="27"/>
      <c r="G8" s="31">
        <f>ROUND(IF($E$82=0, 0, E8/$E$82),5)</f>
        <v>0</v>
      </c>
      <c r="H8" s="5"/>
      <c r="I8" s="20"/>
    </row>
    <row r="9" spans="1:9" x14ac:dyDescent="0.25">
      <c r="A9" s="1"/>
      <c r="B9" s="18" t="s">
        <v>12</v>
      </c>
      <c r="C9" s="18"/>
      <c r="D9" s="5"/>
      <c r="E9" s="32">
        <f>ROUND(SUM(E5:E8),5)</f>
        <v>0</v>
      </c>
      <c r="F9" s="27"/>
      <c r="G9" s="26">
        <f>ROUND(IF($E$82=0, 0, E9/$E$82),5)</f>
        <v>0</v>
      </c>
      <c r="H9" s="5"/>
      <c r="I9" s="20"/>
    </row>
    <row r="10" spans="1:9" x14ac:dyDescent="0.25">
      <c r="A10" s="1"/>
      <c r="B10" s="18"/>
      <c r="C10" s="18"/>
      <c r="D10" s="5"/>
      <c r="E10" s="32"/>
      <c r="F10" s="27"/>
      <c r="G10" s="26"/>
      <c r="H10" s="5"/>
      <c r="I10" s="20"/>
    </row>
    <row r="11" spans="1:9" ht="30" customHeight="1" x14ac:dyDescent="0.25">
      <c r="A11" s="1"/>
      <c r="B11" s="18" t="s">
        <v>7</v>
      </c>
      <c r="C11" s="18"/>
      <c r="D11" s="5"/>
      <c r="E11" s="28"/>
      <c r="F11" s="27"/>
      <c r="G11" s="26"/>
      <c r="H11" s="5"/>
      <c r="I11" s="20"/>
    </row>
    <row r="12" spans="1:9" x14ac:dyDescent="0.25">
      <c r="A12" s="1"/>
      <c r="B12" s="18"/>
      <c r="C12" s="17" t="s">
        <v>20</v>
      </c>
      <c r="D12" s="5"/>
      <c r="E12" s="29"/>
      <c r="F12" s="27"/>
      <c r="G12" s="26">
        <f>ROUND(IF($E$82=0, 0, E12/$E$82),5)</f>
        <v>0</v>
      </c>
      <c r="H12" s="5"/>
      <c r="I12" s="20"/>
    </row>
    <row r="13" spans="1:9" ht="15.75" thickBot="1" x14ac:dyDescent="0.3">
      <c r="A13" s="1"/>
      <c r="B13" s="18"/>
      <c r="C13" s="17" t="s">
        <v>37</v>
      </c>
      <c r="D13" s="5"/>
      <c r="E13" s="30"/>
      <c r="F13" s="27"/>
      <c r="G13" s="31">
        <f>ROUND(IF($E$82=0, 0, E13/$E$82),5)</f>
        <v>0</v>
      </c>
      <c r="H13" s="5"/>
      <c r="I13" s="20"/>
    </row>
    <row r="14" spans="1:9" x14ac:dyDescent="0.25">
      <c r="A14" s="1"/>
      <c r="B14" s="18" t="s">
        <v>6</v>
      </c>
      <c r="C14" s="18"/>
      <c r="D14" s="5"/>
      <c r="E14" s="32">
        <f>ROUND(SUM(E12:E13),5)</f>
        <v>0</v>
      </c>
      <c r="F14" s="27"/>
      <c r="G14" s="26">
        <f>ROUND(IF($E$82=0, 0, E14/$E$82),5)</f>
        <v>0</v>
      </c>
      <c r="H14" s="5"/>
      <c r="I14" s="20"/>
    </row>
    <row r="15" spans="1:9" x14ac:dyDescent="0.25">
      <c r="A15" s="1"/>
      <c r="B15" s="18"/>
      <c r="C15" s="18"/>
      <c r="D15" s="5"/>
      <c r="E15" s="32"/>
      <c r="F15" s="27"/>
      <c r="G15" s="26"/>
      <c r="H15" s="5"/>
      <c r="I15" s="20"/>
    </row>
    <row r="16" spans="1:9" ht="30" customHeight="1" x14ac:dyDescent="0.25">
      <c r="A16" s="1"/>
      <c r="B16" s="18" t="s">
        <v>13</v>
      </c>
      <c r="C16" s="18"/>
      <c r="D16" s="5"/>
      <c r="E16" s="32"/>
      <c r="F16" s="27"/>
      <c r="G16" s="26"/>
      <c r="H16" s="5"/>
      <c r="I16" s="20"/>
    </row>
    <row r="17" spans="1:9" x14ac:dyDescent="0.25">
      <c r="A17" s="1"/>
      <c r="B17" s="18"/>
      <c r="C17" s="17" t="s">
        <v>39</v>
      </c>
      <c r="D17" s="5"/>
      <c r="E17" s="29"/>
      <c r="F17" s="27"/>
      <c r="G17" s="26">
        <f>ROUND(IF($E$82=0, 0, E17/$E$82),5)</f>
        <v>0</v>
      </c>
      <c r="H17" s="5"/>
      <c r="I17" s="20"/>
    </row>
    <row r="18" spans="1:9" ht="15.75" thickBot="1" x14ac:dyDescent="0.3">
      <c r="A18" s="1"/>
      <c r="B18" s="18"/>
      <c r="C18" s="17" t="s">
        <v>38</v>
      </c>
      <c r="D18" s="5"/>
      <c r="E18" s="30"/>
      <c r="F18" s="27"/>
      <c r="G18" s="31">
        <f>ROUND(IF($E$82=0, 0, E18/$E$82),5)</f>
        <v>0</v>
      </c>
      <c r="H18" s="5"/>
      <c r="I18" s="20"/>
    </row>
    <row r="19" spans="1:9" x14ac:dyDescent="0.25">
      <c r="A19" s="1"/>
      <c r="B19" s="18" t="s">
        <v>14</v>
      </c>
      <c r="C19" s="18"/>
      <c r="D19" s="5"/>
      <c r="E19" s="32">
        <f>ROUND(SUM(E16:E18),5)</f>
        <v>0</v>
      </c>
      <c r="F19" s="27"/>
      <c r="G19" s="26">
        <f>ROUND(IF($E$82=0, 0, E19/$E$82),5)</f>
        <v>0</v>
      </c>
      <c r="H19" s="5"/>
      <c r="I19" s="20"/>
    </row>
    <row r="20" spans="1:9" x14ac:dyDescent="0.25">
      <c r="A20" s="1"/>
      <c r="B20" s="18"/>
      <c r="C20" s="18"/>
      <c r="D20" s="5"/>
      <c r="E20" s="32"/>
      <c r="F20" s="27"/>
      <c r="G20" s="26"/>
      <c r="H20" s="5"/>
      <c r="I20" s="20"/>
    </row>
    <row r="21" spans="1:9" ht="30" customHeight="1" x14ac:dyDescent="0.25">
      <c r="A21" s="1"/>
      <c r="B21" s="18" t="s">
        <v>8</v>
      </c>
      <c r="C21" s="18"/>
      <c r="D21" s="5"/>
      <c r="E21" s="32"/>
      <c r="F21" s="27"/>
      <c r="G21" s="26"/>
      <c r="H21" s="5"/>
      <c r="I21" s="20"/>
    </row>
    <row r="22" spans="1:9" x14ac:dyDescent="0.25">
      <c r="A22" s="1"/>
      <c r="B22" s="18"/>
      <c r="C22" s="17" t="s">
        <v>67</v>
      </c>
      <c r="D22" s="5"/>
      <c r="E22" s="29"/>
      <c r="F22" s="27"/>
      <c r="G22" s="26">
        <f t="shared" ref="G22:G28" si="0">ROUND(IF($E$82=0, 0, E22/$E$82),5)</f>
        <v>0</v>
      </c>
      <c r="H22" s="5"/>
      <c r="I22" s="20"/>
    </row>
    <row r="23" spans="1:9" x14ac:dyDescent="0.25">
      <c r="A23" s="1"/>
      <c r="B23" s="18"/>
      <c r="C23" s="17" t="s">
        <v>40</v>
      </c>
      <c r="D23" s="5"/>
      <c r="E23" s="29"/>
      <c r="F23" s="27"/>
      <c r="G23" s="26">
        <f t="shared" si="0"/>
        <v>0</v>
      </c>
      <c r="H23" s="5"/>
      <c r="I23" s="20"/>
    </row>
    <row r="24" spans="1:9" x14ac:dyDescent="0.25">
      <c r="A24" s="1"/>
      <c r="B24" s="18"/>
      <c r="C24" s="17" t="s">
        <v>41</v>
      </c>
      <c r="D24" s="5"/>
      <c r="E24" s="29"/>
      <c r="F24" s="27"/>
      <c r="G24" s="26">
        <f t="shared" si="0"/>
        <v>0</v>
      </c>
      <c r="H24" s="5"/>
      <c r="I24" s="20"/>
    </row>
    <row r="25" spans="1:9" x14ac:dyDescent="0.25">
      <c r="A25" s="1"/>
      <c r="B25" s="18"/>
      <c r="C25" s="17" t="s">
        <v>42</v>
      </c>
      <c r="D25" s="5"/>
      <c r="E25" s="29"/>
      <c r="F25" s="27"/>
      <c r="G25" s="26">
        <f t="shared" si="0"/>
        <v>0</v>
      </c>
      <c r="H25" s="5"/>
      <c r="I25" s="20"/>
    </row>
    <row r="26" spans="1:9" x14ac:dyDescent="0.25">
      <c r="A26" s="1"/>
      <c r="B26" s="18"/>
      <c r="C26" s="17" t="s">
        <v>64</v>
      </c>
      <c r="D26" s="5"/>
      <c r="E26" s="29"/>
      <c r="F26" s="27"/>
      <c r="G26" s="26">
        <f t="shared" si="0"/>
        <v>0</v>
      </c>
      <c r="H26" s="5"/>
      <c r="I26" s="20"/>
    </row>
    <row r="27" spans="1:9" ht="15.75" thickBot="1" x14ac:dyDescent="0.3">
      <c r="A27" s="1"/>
      <c r="B27" s="18"/>
      <c r="C27" s="17" t="s">
        <v>43</v>
      </c>
      <c r="D27" s="5"/>
      <c r="E27" s="30"/>
      <c r="F27" s="27"/>
      <c r="G27" s="31">
        <f t="shared" si="0"/>
        <v>0</v>
      </c>
      <c r="H27" s="5"/>
      <c r="I27" s="20"/>
    </row>
    <row r="28" spans="1:9" x14ac:dyDescent="0.25">
      <c r="A28" s="1"/>
      <c r="B28" s="18" t="s">
        <v>0</v>
      </c>
      <c r="C28" s="18"/>
      <c r="D28" s="5"/>
      <c r="E28" s="32">
        <f>ROUND(SUM(E21:E27),5)</f>
        <v>0</v>
      </c>
      <c r="F28" s="27"/>
      <c r="G28" s="26">
        <f t="shared" si="0"/>
        <v>0</v>
      </c>
      <c r="H28" s="5"/>
      <c r="I28" s="20"/>
    </row>
    <row r="29" spans="1:9" x14ac:dyDescent="0.25">
      <c r="A29" s="1"/>
      <c r="B29" s="18"/>
      <c r="C29" s="18"/>
      <c r="D29" s="5"/>
      <c r="E29" s="32"/>
      <c r="F29" s="27"/>
      <c r="G29" s="26"/>
      <c r="H29" s="5"/>
      <c r="I29" s="20"/>
    </row>
    <row r="30" spans="1:9" x14ac:dyDescent="0.25">
      <c r="A30" s="1"/>
      <c r="B30" s="18"/>
      <c r="C30" s="18"/>
      <c r="D30" s="5"/>
      <c r="E30" s="32"/>
      <c r="F30" s="27"/>
      <c r="G30" s="26"/>
      <c r="H30" s="5"/>
      <c r="I30" s="20"/>
    </row>
    <row r="31" spans="1:9" ht="30" customHeight="1" x14ac:dyDescent="0.25">
      <c r="A31" s="1"/>
      <c r="B31" s="18" t="s">
        <v>15</v>
      </c>
      <c r="C31" s="18"/>
      <c r="D31" s="5"/>
      <c r="E31" s="32"/>
      <c r="F31" s="27"/>
      <c r="G31" s="26"/>
      <c r="H31" s="5"/>
      <c r="I31" s="20"/>
    </row>
    <row r="32" spans="1:9" x14ac:dyDescent="0.25">
      <c r="A32" s="1"/>
      <c r="B32" s="18"/>
      <c r="C32" s="17" t="s">
        <v>45</v>
      </c>
      <c r="D32" s="5"/>
      <c r="E32" s="29"/>
      <c r="F32" s="27"/>
      <c r="G32" s="26">
        <f>ROUND(IF($E$82=0, 0, E32/$E$82),5)</f>
        <v>0</v>
      </c>
      <c r="H32" s="5"/>
      <c r="I32" s="20"/>
    </row>
    <row r="33" spans="1:9" ht="15.75" thickBot="1" x14ac:dyDescent="0.3">
      <c r="A33" s="1"/>
      <c r="B33" s="18"/>
      <c r="C33" s="17" t="s">
        <v>46</v>
      </c>
      <c r="D33" s="5"/>
      <c r="E33" s="30"/>
      <c r="F33" s="27"/>
      <c r="G33" s="31">
        <f>ROUND(IF($E$82=0, 0, E33/$E$82),5)</f>
        <v>0</v>
      </c>
      <c r="H33" s="5"/>
      <c r="I33" s="20"/>
    </row>
    <row r="34" spans="1:9" x14ac:dyDescent="0.25">
      <c r="A34" s="1"/>
      <c r="B34" s="18" t="s">
        <v>16</v>
      </c>
      <c r="C34" s="18"/>
      <c r="D34" s="5"/>
      <c r="E34" s="32">
        <f>ROUND(SUM(E32:E33),5)</f>
        <v>0</v>
      </c>
      <c r="F34" s="27"/>
      <c r="G34" s="26">
        <f>ROUND(IF($E$82=0, 0, E34/$E$82),5)</f>
        <v>0</v>
      </c>
      <c r="H34" s="5"/>
      <c r="I34" s="20"/>
    </row>
    <row r="35" spans="1:9" x14ac:dyDescent="0.25">
      <c r="A35" s="1"/>
      <c r="B35" s="18"/>
      <c r="C35" s="18"/>
      <c r="D35" s="5"/>
      <c r="E35" s="32"/>
      <c r="F35" s="27"/>
      <c r="G35" s="26"/>
      <c r="H35" s="5"/>
      <c r="I35" s="20"/>
    </row>
    <row r="36" spans="1:9" x14ac:dyDescent="0.25">
      <c r="A36" s="1"/>
      <c r="B36" s="18"/>
      <c r="C36" s="18"/>
      <c r="D36" s="5"/>
      <c r="E36" s="32"/>
      <c r="F36" s="27"/>
      <c r="G36" s="26"/>
      <c r="H36" s="5"/>
      <c r="I36" s="20"/>
    </row>
    <row r="37" spans="1:9" ht="30" customHeight="1" x14ac:dyDescent="0.25">
      <c r="A37" s="1"/>
      <c r="B37" s="18" t="s">
        <v>51</v>
      </c>
      <c r="C37" s="18"/>
      <c r="D37" s="5"/>
      <c r="E37" s="32"/>
      <c r="F37" s="27"/>
      <c r="G37" s="26"/>
      <c r="H37" s="5"/>
      <c r="I37" s="20"/>
    </row>
    <row r="38" spans="1:9" x14ac:dyDescent="0.25">
      <c r="A38" s="1"/>
      <c r="B38" s="18"/>
      <c r="C38" s="17" t="s">
        <v>53</v>
      </c>
      <c r="D38" s="5"/>
      <c r="E38" s="29"/>
      <c r="F38" s="27"/>
      <c r="G38" s="26">
        <f>ROUND(IF($E$82=0, 0, E38/$E$82),5)</f>
        <v>0</v>
      </c>
      <c r="H38" s="5"/>
      <c r="I38" s="20"/>
    </row>
    <row r="39" spans="1:9" x14ac:dyDescent="0.25">
      <c r="A39" s="1"/>
      <c r="B39" s="18"/>
      <c r="C39" s="17" t="s">
        <v>54</v>
      </c>
      <c r="D39" s="5"/>
      <c r="E39" s="29"/>
      <c r="F39" s="27"/>
      <c r="G39" s="26">
        <f>ROUND(IF($E$82=0, 0, E39/$E$82),5)</f>
        <v>0</v>
      </c>
      <c r="H39" s="5"/>
      <c r="I39" s="20"/>
    </row>
    <row r="40" spans="1:9" x14ac:dyDescent="0.25">
      <c r="A40" s="1"/>
      <c r="B40" s="18"/>
      <c r="C40" s="17" t="s">
        <v>55</v>
      </c>
      <c r="D40" s="5"/>
      <c r="E40" s="29"/>
      <c r="F40" s="27"/>
      <c r="G40" s="26">
        <f>ROUND(IF($E$82=0, 0, E40/$E$82),5)</f>
        <v>0</v>
      </c>
      <c r="H40" s="5"/>
      <c r="I40" s="20"/>
    </row>
    <row r="41" spans="1:9" ht="15.75" thickBot="1" x14ac:dyDescent="0.3">
      <c r="A41" s="1"/>
      <c r="B41" s="18"/>
      <c r="C41" s="17" t="s">
        <v>56</v>
      </c>
      <c r="D41" s="5"/>
      <c r="E41" s="30"/>
      <c r="F41" s="27"/>
      <c r="G41" s="33">
        <f>ROUND(IF($E$82=0, 0, E41/$E$82),5)</f>
        <v>0</v>
      </c>
      <c r="H41" s="5"/>
      <c r="I41" s="20"/>
    </row>
    <row r="42" spans="1:9" x14ac:dyDescent="0.25">
      <c r="A42" s="1"/>
      <c r="B42" s="18" t="s">
        <v>52</v>
      </c>
      <c r="C42" s="18"/>
      <c r="D42" s="5"/>
      <c r="E42" s="34">
        <f>ROUND(SUM(E38:E41),5)</f>
        <v>0</v>
      </c>
      <c r="F42" s="27"/>
      <c r="G42" s="35">
        <f>ROUND(IF($E$82=0, 0, E42/$E$82),5)</f>
        <v>0</v>
      </c>
      <c r="H42" s="5"/>
      <c r="I42" s="20"/>
    </row>
    <row r="43" spans="1:9" x14ac:dyDescent="0.25">
      <c r="A43" s="1"/>
      <c r="B43" s="18"/>
      <c r="C43" s="18"/>
      <c r="D43" s="5"/>
      <c r="E43" s="36"/>
      <c r="F43" s="27"/>
      <c r="G43" s="33"/>
      <c r="H43" s="5"/>
      <c r="I43" s="20"/>
    </row>
    <row r="44" spans="1:9" x14ac:dyDescent="0.25">
      <c r="A44" s="1"/>
      <c r="B44" s="18"/>
      <c r="C44" s="18"/>
      <c r="D44" s="5"/>
      <c r="E44" s="36"/>
      <c r="F44" s="27"/>
      <c r="G44" s="33"/>
      <c r="H44" s="5"/>
      <c r="I44" s="20"/>
    </row>
    <row r="45" spans="1:9" ht="30" customHeight="1" x14ac:dyDescent="0.25">
      <c r="A45" s="1"/>
      <c r="B45" s="18" t="s">
        <v>57</v>
      </c>
      <c r="C45" s="18"/>
      <c r="D45" s="5"/>
      <c r="E45" s="32"/>
      <c r="F45" s="27"/>
      <c r="G45" s="26"/>
      <c r="H45" s="5"/>
      <c r="I45" s="20"/>
    </row>
    <row r="46" spans="1:9" x14ac:dyDescent="0.25">
      <c r="A46"/>
      <c r="B46" s="18"/>
      <c r="C46" s="17" t="s">
        <v>9</v>
      </c>
      <c r="D46" s="5"/>
      <c r="E46" s="29"/>
      <c r="F46" s="27"/>
      <c r="G46" s="26">
        <f t="shared" ref="G46:G56" si="1">ROUND(IF($E$82=0, 0, E46/$E$82),5)</f>
        <v>0</v>
      </c>
      <c r="H46" s="5"/>
      <c r="I46" s="20"/>
    </row>
    <row r="47" spans="1:9" x14ac:dyDescent="0.25">
      <c r="A47"/>
      <c r="B47" s="18"/>
      <c r="C47" s="17" t="s">
        <v>21</v>
      </c>
      <c r="D47" s="5"/>
      <c r="E47" s="29"/>
      <c r="F47" s="27"/>
      <c r="G47" s="26">
        <f t="shared" si="1"/>
        <v>0</v>
      </c>
      <c r="H47" s="5"/>
      <c r="I47" s="20"/>
    </row>
    <row r="48" spans="1:9" x14ac:dyDescent="0.25">
      <c r="A48"/>
      <c r="B48" s="18"/>
      <c r="C48" s="17" t="s">
        <v>5</v>
      </c>
      <c r="D48" s="5"/>
      <c r="E48" s="29"/>
      <c r="F48" s="27"/>
      <c r="G48" s="26">
        <f t="shared" si="1"/>
        <v>0</v>
      </c>
      <c r="H48" s="5"/>
      <c r="I48" s="20"/>
    </row>
    <row r="49" spans="1:9" x14ac:dyDescent="0.25">
      <c r="A49"/>
      <c r="B49" s="18"/>
      <c r="C49" s="17" t="s">
        <v>10</v>
      </c>
      <c r="D49" s="5"/>
      <c r="E49" s="29"/>
      <c r="F49" s="27"/>
      <c r="G49" s="26">
        <f t="shared" si="1"/>
        <v>0</v>
      </c>
      <c r="H49" s="5"/>
      <c r="I49" s="20"/>
    </row>
    <row r="50" spans="1:9" x14ac:dyDescent="0.25">
      <c r="A50"/>
      <c r="B50" s="18"/>
      <c r="C50" s="17" t="s">
        <v>1</v>
      </c>
      <c r="D50" s="5"/>
      <c r="E50" s="29"/>
      <c r="F50" s="27"/>
      <c r="G50" s="26">
        <f t="shared" si="1"/>
        <v>0</v>
      </c>
      <c r="H50" s="5"/>
      <c r="I50" s="20"/>
    </row>
    <row r="51" spans="1:9" x14ac:dyDescent="0.25">
      <c r="A51"/>
      <c r="B51" s="18"/>
      <c r="C51" s="17" t="s">
        <v>2</v>
      </c>
      <c r="D51" s="5"/>
      <c r="E51" s="29"/>
      <c r="F51" s="27"/>
      <c r="G51" s="26">
        <f t="shared" si="1"/>
        <v>0</v>
      </c>
      <c r="H51" s="5"/>
      <c r="I51" s="20"/>
    </row>
    <row r="52" spans="1:9" x14ac:dyDescent="0.25">
      <c r="A52"/>
      <c r="B52" s="18"/>
      <c r="C52" s="17" t="s">
        <v>17</v>
      </c>
      <c r="D52" s="5"/>
      <c r="E52" s="29"/>
      <c r="F52" s="27"/>
      <c r="G52" s="26">
        <f t="shared" si="1"/>
        <v>0</v>
      </c>
      <c r="H52" s="5"/>
      <c r="I52" s="20"/>
    </row>
    <row r="53" spans="1:9" x14ac:dyDescent="0.25">
      <c r="A53"/>
      <c r="B53" s="18"/>
      <c r="C53" s="17" t="s">
        <v>3</v>
      </c>
      <c r="D53" s="5"/>
      <c r="E53" s="29"/>
      <c r="F53" s="27"/>
      <c r="G53" s="26">
        <f t="shared" si="1"/>
        <v>0</v>
      </c>
      <c r="H53" s="5"/>
      <c r="I53" s="20"/>
    </row>
    <row r="54" spans="1:9" x14ac:dyDescent="0.25">
      <c r="A54"/>
      <c r="B54" s="18"/>
      <c r="C54" s="17" t="s">
        <v>18</v>
      </c>
      <c r="D54" s="5"/>
      <c r="E54" s="29"/>
      <c r="F54" s="27"/>
      <c r="G54" s="26">
        <f t="shared" si="1"/>
        <v>0</v>
      </c>
      <c r="H54" s="5"/>
      <c r="I54" s="20"/>
    </row>
    <row r="55" spans="1:9" ht="15.75" thickBot="1" x14ac:dyDescent="0.3">
      <c r="A55"/>
      <c r="B55" s="18"/>
      <c r="C55" s="17" t="s">
        <v>4</v>
      </c>
      <c r="D55" s="5"/>
      <c r="E55" s="29"/>
      <c r="F55" s="27"/>
      <c r="G55" s="33">
        <f t="shared" si="1"/>
        <v>0</v>
      </c>
      <c r="H55" s="5"/>
      <c r="I55" s="20"/>
    </row>
    <row r="56" spans="1:9" x14ac:dyDescent="0.25">
      <c r="A56"/>
      <c r="B56" s="18" t="s">
        <v>58</v>
      </c>
      <c r="C56" s="18"/>
      <c r="D56" s="5"/>
      <c r="E56" s="34">
        <f>ROUND(SUM(E45:E55),5)</f>
        <v>0</v>
      </c>
      <c r="F56" s="27"/>
      <c r="G56" s="35">
        <f t="shared" si="1"/>
        <v>0</v>
      </c>
      <c r="H56" s="5"/>
      <c r="I56" s="20"/>
    </row>
    <row r="57" spans="1:9" x14ac:dyDescent="0.25">
      <c r="A57"/>
      <c r="B57" s="18"/>
      <c r="C57" s="18"/>
      <c r="D57" s="5"/>
      <c r="E57" s="36"/>
      <c r="F57" s="27"/>
      <c r="G57" s="33"/>
      <c r="H57" s="5"/>
      <c r="I57" s="20"/>
    </row>
    <row r="58" spans="1:9" x14ac:dyDescent="0.25">
      <c r="A58"/>
      <c r="B58" s="18"/>
      <c r="C58" s="18"/>
      <c r="D58" s="5"/>
      <c r="E58" s="36"/>
      <c r="F58" s="27"/>
      <c r="G58" s="33"/>
      <c r="H58" s="5"/>
      <c r="I58" s="20"/>
    </row>
    <row r="59" spans="1:9" x14ac:dyDescent="0.25">
      <c r="A59"/>
      <c r="B59" s="18"/>
      <c r="C59" s="18"/>
      <c r="D59" s="5"/>
      <c r="E59" s="36"/>
      <c r="F59" s="27"/>
      <c r="G59" s="33"/>
      <c r="H59" s="5"/>
      <c r="I59" s="20"/>
    </row>
    <row r="60" spans="1:9" x14ac:dyDescent="0.25">
      <c r="A60"/>
      <c r="B60" s="18"/>
      <c r="C60" s="18"/>
      <c r="D60" s="5"/>
      <c r="E60" s="36"/>
      <c r="F60" s="27"/>
      <c r="G60" s="33"/>
      <c r="H60" s="5"/>
      <c r="I60" s="20"/>
    </row>
    <row r="61" spans="1:9" ht="30" customHeight="1" x14ac:dyDescent="0.25">
      <c r="A61" s="1"/>
      <c r="B61" s="18" t="s">
        <v>59</v>
      </c>
      <c r="C61" s="18"/>
      <c r="D61" s="5"/>
      <c r="E61" s="32"/>
      <c r="F61" s="27"/>
      <c r="G61" s="26"/>
      <c r="H61" s="5"/>
      <c r="I61" s="20"/>
    </row>
    <row r="62" spans="1:9" x14ac:dyDescent="0.25">
      <c r="A62" s="1"/>
      <c r="B62" s="18"/>
      <c r="C62" s="17" t="s">
        <v>47</v>
      </c>
      <c r="D62" s="5"/>
      <c r="E62" s="29"/>
      <c r="F62" s="27"/>
      <c r="G62" s="26">
        <f>ROUND(IF($E$82=0, 0, E62/$E$82),5)</f>
        <v>0</v>
      </c>
      <c r="H62" s="5"/>
      <c r="I62" s="20"/>
    </row>
    <row r="63" spans="1:9" x14ac:dyDescent="0.25">
      <c r="A63" s="1"/>
      <c r="B63" s="18"/>
      <c r="C63" s="17" t="s">
        <v>48</v>
      </c>
      <c r="D63" s="5"/>
      <c r="E63" s="29"/>
      <c r="F63" s="27"/>
      <c r="G63" s="26">
        <f>ROUND(IF($E$82=0, 0, E63/$E$82),5)</f>
        <v>0</v>
      </c>
      <c r="H63" s="5"/>
      <c r="I63" s="20"/>
    </row>
    <row r="64" spans="1:9" x14ac:dyDescent="0.25">
      <c r="A64" s="1"/>
      <c r="B64" s="18"/>
      <c r="C64" s="17" t="s">
        <v>49</v>
      </c>
      <c r="D64" s="5"/>
      <c r="E64" s="29"/>
      <c r="F64" s="27"/>
      <c r="G64" s="26">
        <f>ROUND(IF($E$82=0, 0, E64/$E$82),5)</f>
        <v>0</v>
      </c>
      <c r="H64" s="5"/>
      <c r="I64" s="20"/>
    </row>
    <row r="65" spans="1:9" ht="15.75" thickBot="1" x14ac:dyDescent="0.3">
      <c r="A65" s="1"/>
      <c r="B65" s="18"/>
      <c r="C65" s="17" t="s">
        <v>50</v>
      </c>
      <c r="D65" s="5"/>
      <c r="E65" s="30"/>
      <c r="F65" s="27"/>
      <c r="G65" s="33">
        <f>ROUND(IF($E$82=0, 0, E65/$E$82),5)</f>
        <v>0</v>
      </c>
      <c r="H65" s="5"/>
      <c r="I65" s="20"/>
    </row>
    <row r="66" spans="1:9" x14ac:dyDescent="0.25">
      <c r="A66" s="1"/>
      <c r="B66" s="18" t="s">
        <v>60</v>
      </c>
      <c r="C66" s="18"/>
      <c r="D66" s="5"/>
      <c r="E66" s="34">
        <f>ROUND(SUM(E62:E65),5)</f>
        <v>0</v>
      </c>
      <c r="F66" s="27"/>
      <c r="G66" s="35">
        <f>ROUND(IF($E$82=0, 0, E66/$E$82),5)</f>
        <v>0</v>
      </c>
      <c r="H66" s="5"/>
      <c r="I66" s="20"/>
    </row>
    <row r="67" spans="1:9" x14ac:dyDescent="0.25">
      <c r="A67" s="1"/>
      <c r="B67" s="18"/>
      <c r="C67" s="18"/>
      <c r="D67" s="5"/>
      <c r="E67" s="36"/>
      <c r="F67" s="27"/>
      <c r="G67" s="33"/>
      <c r="H67" s="5"/>
      <c r="I67" s="20"/>
    </row>
    <row r="68" spans="1:9" x14ac:dyDescent="0.25">
      <c r="A68" s="1"/>
      <c r="B68" s="18"/>
      <c r="C68" s="18"/>
      <c r="D68" s="5"/>
      <c r="E68" s="36"/>
      <c r="F68" s="27"/>
      <c r="G68" s="33"/>
      <c r="H68" s="5"/>
      <c r="I68" s="20"/>
    </row>
    <row r="69" spans="1:9" x14ac:dyDescent="0.25">
      <c r="A69" s="1"/>
      <c r="B69" s="18"/>
      <c r="C69" s="18"/>
      <c r="D69" s="5"/>
      <c r="E69" s="36"/>
      <c r="F69" s="27"/>
      <c r="G69" s="33"/>
      <c r="H69" s="5"/>
      <c r="I69" s="20"/>
    </row>
    <row r="70" spans="1:9" ht="30" customHeight="1" x14ac:dyDescent="0.25">
      <c r="A70" s="1"/>
      <c r="B70" s="18" t="s">
        <v>65</v>
      </c>
      <c r="C70" s="18"/>
      <c r="D70" s="5"/>
      <c r="E70" s="32"/>
      <c r="F70" s="27"/>
      <c r="G70" s="26"/>
      <c r="H70" s="5"/>
      <c r="I70" s="20"/>
    </row>
    <row r="71" spans="1:9" x14ac:dyDescent="0.25">
      <c r="A71"/>
      <c r="B71" s="18"/>
      <c r="C71" s="17" t="s">
        <v>61</v>
      </c>
      <c r="D71" s="1"/>
      <c r="E71" s="29"/>
      <c r="F71" s="27"/>
      <c r="G71" s="26">
        <f>ROUND(IF($E$82=0, 0, E71/$E$82),5)</f>
        <v>0</v>
      </c>
      <c r="H71" s="1"/>
      <c r="I71" s="20"/>
    </row>
    <row r="72" spans="1:9" x14ac:dyDescent="0.25">
      <c r="A72"/>
      <c r="B72" s="18"/>
      <c r="C72" s="17" t="s">
        <v>62</v>
      </c>
      <c r="D72" s="1"/>
      <c r="E72" s="29"/>
      <c r="F72" s="27"/>
      <c r="G72" s="26">
        <f>ROUND(IF($E$82=0, 0, E72/$E$82),5)</f>
        <v>0</v>
      </c>
      <c r="H72" s="1"/>
      <c r="I72" s="20"/>
    </row>
    <row r="73" spans="1:9" ht="15.75" thickBot="1" x14ac:dyDescent="0.3">
      <c r="A73"/>
      <c r="B73" s="18"/>
      <c r="C73" s="17" t="s">
        <v>63</v>
      </c>
      <c r="D73" s="1"/>
      <c r="E73" s="29"/>
      <c r="F73" s="27"/>
      <c r="G73" s="33">
        <f>ROUND(IF($E$82=0, 0, E73/$E$82),5)</f>
        <v>0</v>
      </c>
      <c r="H73" s="1"/>
      <c r="I73" s="20"/>
    </row>
    <row r="74" spans="1:9" x14ac:dyDescent="0.25">
      <c r="A74"/>
      <c r="B74" s="18" t="s">
        <v>66</v>
      </c>
      <c r="C74" s="18"/>
      <c r="D74" s="1"/>
      <c r="E74" s="34">
        <f>ROUND(SUM(E70:E73),5)</f>
        <v>0</v>
      </c>
      <c r="F74" s="27"/>
      <c r="G74" s="35">
        <f>ROUND(IF($E$82=0, 0, E74/$E$82),5)</f>
        <v>0</v>
      </c>
      <c r="H74" s="1"/>
      <c r="I74" s="20"/>
    </row>
    <row r="75" spans="1:9" x14ac:dyDescent="0.25">
      <c r="A75"/>
      <c r="B75" s="18"/>
      <c r="C75" s="18"/>
      <c r="D75" s="1"/>
      <c r="E75" s="36"/>
      <c r="F75" s="27"/>
      <c r="G75" s="33"/>
      <c r="H75" s="1"/>
      <c r="I75" s="20"/>
    </row>
    <row r="76" spans="1:9" x14ac:dyDescent="0.25">
      <c r="A76"/>
      <c r="B76" s="18"/>
      <c r="C76" s="18"/>
      <c r="D76" s="1"/>
      <c r="E76" s="36"/>
      <c r="F76" s="27"/>
      <c r="G76" s="33"/>
      <c r="H76" s="1"/>
      <c r="I76" s="20"/>
    </row>
    <row r="77" spans="1:9" ht="15.75" thickBot="1" x14ac:dyDescent="0.3">
      <c r="A77"/>
      <c r="B77" s="1"/>
      <c r="C77" s="1"/>
      <c r="D77" s="1"/>
      <c r="E77" s="36"/>
      <c r="F77" s="27"/>
      <c r="G77" s="33"/>
      <c r="H77" s="1"/>
      <c r="I77" s="20"/>
    </row>
    <row r="78" spans="1:9" ht="36" customHeight="1" x14ac:dyDescent="0.25">
      <c r="A78" s="48" t="s">
        <v>29</v>
      </c>
      <c r="B78" s="48"/>
      <c r="C78" s="48"/>
      <c r="D78" s="1"/>
      <c r="E78" s="37">
        <f>ROUND(E9+E14+E19+E28+E34+E42+E56+E66+E74,5)</f>
        <v>0</v>
      </c>
      <c r="F78" s="27"/>
      <c r="G78" s="38">
        <f>ROUND(IF($E$78=0, 0, E78/$E$82),5)</f>
        <v>0</v>
      </c>
      <c r="H78" s="1"/>
      <c r="I78" s="20"/>
    </row>
    <row r="79" spans="1:9" x14ac:dyDescent="0.25">
      <c r="A79"/>
      <c r="B79" s="1"/>
      <c r="C79" s="1"/>
      <c r="D79" s="1"/>
      <c r="E79" s="36"/>
      <c r="F79" s="27"/>
      <c r="G79" s="33"/>
      <c r="H79" s="1"/>
      <c r="I79" s="20"/>
    </row>
    <row r="80" spans="1:9" ht="30" customHeight="1" x14ac:dyDescent="0.25">
      <c r="A80" s="1"/>
      <c r="B80" s="46" t="s">
        <v>19</v>
      </c>
      <c r="C80" s="46"/>
      <c r="D80" s="5"/>
      <c r="E80" s="39">
        <f>ROUND(E78*0.1,5)</f>
        <v>0</v>
      </c>
      <c r="F80" s="40"/>
      <c r="G80" s="41">
        <f>ROUND(IF($E$82=0, 0, E80/$E$82),5)</f>
        <v>0</v>
      </c>
      <c r="H80" s="5"/>
      <c r="I80" s="20"/>
    </row>
    <row r="81" spans="1:9" ht="15.75" thickBot="1" x14ac:dyDescent="0.3">
      <c r="A81" s="1"/>
      <c r="B81" s="1"/>
      <c r="C81" s="1"/>
      <c r="D81" s="5"/>
      <c r="E81" s="13"/>
      <c r="F81" s="5"/>
      <c r="G81" s="6"/>
      <c r="H81" s="5"/>
      <c r="I81" s="20"/>
    </row>
    <row r="82" spans="1:9" s="12" customFormat="1" ht="24" customHeight="1" thickBot="1" x14ac:dyDescent="0.3">
      <c r="A82" s="9" t="s">
        <v>30</v>
      </c>
      <c r="B82" s="9"/>
      <c r="C82" s="9"/>
      <c r="D82" s="10"/>
      <c r="E82" s="14">
        <f>SUM(E78:E80)</f>
        <v>0</v>
      </c>
      <c r="F82" s="10"/>
      <c r="G82" s="11">
        <f>ROUND(IF($E$82=0, 0, E82/$E$82),5)</f>
        <v>0</v>
      </c>
      <c r="H82" s="10"/>
      <c r="I82" s="21"/>
    </row>
    <row r="83" spans="1:9" ht="15.75" thickTop="1" x14ac:dyDescent="0.25">
      <c r="I83" s="20"/>
    </row>
    <row r="84" spans="1:9" x14ac:dyDescent="0.25">
      <c r="I84" s="20"/>
    </row>
    <row r="85" spans="1:9" x14ac:dyDescent="0.25">
      <c r="I85" s="20"/>
    </row>
    <row r="86" spans="1:9" x14ac:dyDescent="0.25">
      <c r="I86" s="20"/>
    </row>
    <row r="87" spans="1:9" ht="15.75" x14ac:dyDescent="0.25">
      <c r="A87" s="9" t="s">
        <v>33</v>
      </c>
      <c r="I87" s="20"/>
    </row>
    <row r="88" spans="1:9" x14ac:dyDescent="0.25">
      <c r="I88" s="20"/>
    </row>
    <row r="89" spans="1:9" x14ac:dyDescent="0.25">
      <c r="B89" s="19" t="s">
        <v>32</v>
      </c>
      <c r="E89" s="29"/>
      <c r="F89" s="27"/>
      <c r="G89" s="26">
        <f>ROUND(IF($E$82=0, 0, E89/$E$82),5)</f>
        <v>0</v>
      </c>
      <c r="I89" s="20"/>
    </row>
    <row r="90" spans="1:9" x14ac:dyDescent="0.25">
      <c r="B90" s="19" t="s">
        <v>34</v>
      </c>
      <c r="E90" s="29"/>
      <c r="F90" s="27"/>
      <c r="G90" s="26">
        <f>ROUND(IF($E$82=0, 0, E90/$E$82),5)</f>
        <v>0</v>
      </c>
      <c r="I90" s="20"/>
    </row>
    <row r="91" spans="1:9" x14ac:dyDescent="0.25">
      <c r="B91" s="19" t="s">
        <v>35</v>
      </c>
      <c r="E91" s="29"/>
      <c r="F91" s="27"/>
      <c r="G91" s="26">
        <f>ROUND(IF($E$82=0, 0, E91/$E$82),5)</f>
        <v>0</v>
      </c>
      <c r="I91" s="20"/>
    </row>
    <row r="92" spans="1:9" x14ac:dyDescent="0.25">
      <c r="B92" s="19" t="s">
        <v>36</v>
      </c>
      <c r="E92" s="29"/>
      <c r="F92" s="27"/>
      <c r="G92" s="26">
        <f>ROUND(IF($E$82=0, 0, E92/$E$82),5)</f>
        <v>0</v>
      </c>
      <c r="I92" s="20"/>
    </row>
    <row r="93" spans="1:9" ht="15.75" thickBot="1" x14ac:dyDescent="0.3">
      <c r="I93" s="20"/>
    </row>
    <row r="94" spans="1:9" s="12" customFormat="1" ht="24" customHeight="1" thickBot="1" x14ac:dyDescent="0.3">
      <c r="A94" s="9" t="s">
        <v>31</v>
      </c>
      <c r="B94" s="9"/>
      <c r="C94" s="9"/>
      <c r="D94" s="10"/>
      <c r="E94" s="14">
        <f>SUM(E89:E92)</f>
        <v>0</v>
      </c>
      <c r="F94" s="10"/>
      <c r="G94" s="11">
        <f>ROUND(IF($E$82=0, 0, E94/$E$82),5)</f>
        <v>0</v>
      </c>
      <c r="H94" s="10"/>
      <c r="I94" s="21"/>
    </row>
    <row r="95" spans="1:9" ht="15.75" thickTop="1" x14ac:dyDescent="0.25">
      <c r="I95" s="20"/>
    </row>
    <row r="96" spans="1:9" x14ac:dyDescent="0.25">
      <c r="I96" s="20"/>
    </row>
    <row r="97" spans="1:9" ht="15.75" thickBot="1" x14ac:dyDescent="0.3">
      <c r="I97" s="20"/>
    </row>
    <row r="98" spans="1:9" ht="36.75" customHeight="1" thickBot="1" x14ac:dyDescent="0.3">
      <c r="A98" s="48" t="s">
        <v>69</v>
      </c>
      <c r="B98" s="48"/>
      <c r="C98" s="48"/>
      <c r="E98" s="15">
        <f>ROUND(E94-E82,5)</f>
        <v>0</v>
      </c>
      <c r="G98" s="16">
        <f>ROUND(IF($E$82=0, 0, E98/$E$82),5)</f>
        <v>0</v>
      </c>
      <c r="I98" s="20"/>
    </row>
  </sheetData>
  <mergeCells count="4">
    <mergeCell ref="B80:C80"/>
    <mergeCell ref="A2:C2"/>
    <mergeCell ref="A78:C78"/>
    <mergeCell ref="A98:C98"/>
  </mergeCells>
  <printOptions horizontalCentered="1"/>
  <pageMargins left="0.45" right="0.45" top="1.1499999999999999" bottom="0.95" header="0.25" footer="0.3"/>
  <pageSetup scale="90" fitToHeight="0" orientation="landscape" r:id="rId1"/>
  <headerFooter>
    <oddHeader xml:space="preserve">&amp;C&amp;"Arial,Bold"&amp;14_______'s 
2022 Holiday Spending Plan
</oddHeader>
    <oddFooter>&amp;L&amp;"Arial,Bold"&amp;8Printed   &amp;D   &amp;T&amp;C&amp;"Arial,Bold"&amp;12&amp;A&amp;R&amp;"Arial,Bold"&amp;8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14F3-8E10-4E9F-A122-C7099B5FD866}">
  <dimension ref="A1:K106"/>
  <sheetViews>
    <sheetView zoomScale="140" zoomScaleNormal="140" workbookViewId="0">
      <pane xSplit="3" ySplit="2" topLeftCell="D3" activePane="bottomRight" state="frozenSplit"/>
      <selection activeCell="F19" sqref="F19"/>
      <selection pane="topRight" activeCell="F19" sqref="F19"/>
      <selection pane="bottomLeft" activeCell="F19" sqref="F19"/>
      <selection pane="bottomRight" activeCell="D3" sqref="D3"/>
    </sheetView>
  </sheetViews>
  <sheetFormatPr defaultRowHeight="15" x14ac:dyDescent="0.25"/>
  <cols>
    <col min="1" max="1" width="3.7109375" style="65" customWidth="1"/>
    <col min="2" max="2" width="5.7109375" style="65" customWidth="1"/>
    <col min="3" max="3" width="44.140625" style="65" bestFit="1" customWidth="1"/>
    <col min="4" max="4" width="3.7109375" customWidth="1"/>
    <col min="5" max="5" width="10.7109375" customWidth="1"/>
    <col min="6" max="6" width="3.7109375" customWidth="1"/>
    <col min="7" max="7" width="10.7109375" customWidth="1"/>
    <col min="8" max="8" width="3.7109375" customWidth="1"/>
    <col min="9" max="9" width="13" customWidth="1"/>
    <col min="10" max="10" width="3.7109375" customWidth="1"/>
    <col min="11" max="11" width="40.7109375" customWidth="1"/>
  </cols>
  <sheetData>
    <row r="1" spans="1:11" s="4" customFormat="1" ht="15.75" thickBot="1" x14ac:dyDescent="0.3">
      <c r="A1" s="2"/>
      <c r="B1" s="2"/>
      <c r="C1" s="2"/>
      <c r="D1" s="3"/>
      <c r="E1" s="49" t="s">
        <v>70</v>
      </c>
      <c r="F1" s="50"/>
      <c r="G1" s="49"/>
      <c r="H1" s="50"/>
      <c r="I1" s="51"/>
      <c r="J1" s="3"/>
    </row>
    <row r="2" spans="1:11" ht="76.5" thickTop="1" thickBot="1" x14ac:dyDescent="0.3">
      <c r="A2" s="47" t="s">
        <v>25</v>
      </c>
      <c r="B2" s="47"/>
      <c r="C2" s="47"/>
      <c r="D2" s="5"/>
      <c r="E2" s="52" t="s">
        <v>71</v>
      </c>
      <c r="F2" s="53"/>
      <c r="G2" s="52" t="s">
        <v>72</v>
      </c>
      <c r="H2" s="53"/>
      <c r="I2" s="52" t="s">
        <v>73</v>
      </c>
      <c r="J2" s="5"/>
      <c r="K2" s="22" t="s">
        <v>68</v>
      </c>
    </row>
    <row r="3" spans="1:11" ht="15.75" x14ac:dyDescent="0.25">
      <c r="A3" s="45"/>
      <c r="B3" s="45"/>
      <c r="C3" s="45"/>
      <c r="D3" s="5"/>
      <c r="E3" s="44"/>
      <c r="F3" s="53"/>
      <c r="G3" s="44"/>
      <c r="H3" s="53"/>
      <c r="I3" s="44"/>
      <c r="J3" s="5"/>
      <c r="K3" s="54"/>
    </row>
    <row r="4" spans="1:11" x14ac:dyDescent="0.25">
      <c r="A4" s="1"/>
      <c r="B4" s="18"/>
      <c r="C4" s="18"/>
      <c r="D4" s="5"/>
      <c r="E4" s="32"/>
      <c r="F4" s="27"/>
      <c r="G4" s="32"/>
      <c r="H4" s="27"/>
      <c r="I4" s="26"/>
      <c r="J4" s="5"/>
      <c r="K4" s="20"/>
    </row>
    <row r="5" spans="1:11" ht="30" customHeight="1" x14ac:dyDescent="0.25">
      <c r="A5" s="1"/>
      <c r="B5" s="18" t="s">
        <v>11</v>
      </c>
      <c r="C5" s="18"/>
      <c r="D5" s="5"/>
      <c r="E5" s="28"/>
      <c r="F5" s="27"/>
      <c r="G5" s="55"/>
      <c r="H5" s="27"/>
      <c r="I5" s="55"/>
      <c r="J5" s="5"/>
      <c r="K5" s="20"/>
    </row>
    <row r="6" spans="1:11" x14ac:dyDescent="0.25">
      <c r="A6" s="1"/>
      <c r="B6" s="18"/>
      <c r="C6" s="17" t="s">
        <v>27</v>
      </c>
      <c r="D6" s="5"/>
      <c r="E6" s="29">
        <f>'Holiday Spending Plan Template'!E5</f>
        <v>0</v>
      </c>
      <c r="F6" s="27"/>
      <c r="G6" s="56"/>
      <c r="H6" s="27"/>
      <c r="I6" s="55">
        <f>E6-G6</f>
        <v>0</v>
      </c>
      <c r="J6" s="5"/>
      <c r="K6" s="20">
        <f>'Holiday Spending Plan Template'!I5</f>
        <v>0</v>
      </c>
    </row>
    <row r="7" spans="1:11" x14ac:dyDescent="0.25">
      <c r="A7" s="1"/>
      <c r="B7" s="18"/>
      <c r="C7" s="17" t="s">
        <v>24</v>
      </c>
      <c r="D7" s="5"/>
      <c r="E7" s="29">
        <v>0</v>
      </c>
      <c r="F7" s="27"/>
      <c r="G7" s="56"/>
      <c r="H7" s="27"/>
      <c r="I7" s="55">
        <f t="shared" ref="I7:I9" si="0">E7-G7</f>
        <v>0</v>
      </c>
      <c r="J7" s="5"/>
      <c r="K7" s="20">
        <f>'Holiday Spending Plan Template'!I6</f>
        <v>0</v>
      </c>
    </row>
    <row r="8" spans="1:11" x14ac:dyDescent="0.25">
      <c r="A8" s="1"/>
      <c r="B8" s="18"/>
      <c r="C8" s="17" t="s">
        <v>26</v>
      </c>
      <c r="D8" s="5"/>
      <c r="E8" s="29">
        <v>0</v>
      </c>
      <c r="F8" s="27"/>
      <c r="G8" s="56"/>
      <c r="H8" s="27"/>
      <c r="I8" s="55">
        <f t="shared" si="0"/>
        <v>0</v>
      </c>
      <c r="J8" s="5"/>
      <c r="K8" s="20">
        <f>'Holiday Spending Plan Template'!I7</f>
        <v>0</v>
      </c>
    </row>
    <row r="9" spans="1:11" ht="15.75" thickBot="1" x14ac:dyDescent="0.3">
      <c r="A9" s="1"/>
      <c r="B9" s="18"/>
      <c r="C9" s="17" t="s">
        <v>28</v>
      </c>
      <c r="D9" s="5"/>
      <c r="E9" s="30">
        <v>0</v>
      </c>
      <c r="F9" s="27"/>
      <c r="G9" s="57"/>
      <c r="H9" s="27"/>
      <c r="I9" s="58">
        <f t="shared" si="0"/>
        <v>0</v>
      </c>
      <c r="J9" s="5"/>
      <c r="K9" s="20">
        <f>'Holiday Spending Plan Template'!I8</f>
        <v>0</v>
      </c>
    </row>
    <row r="10" spans="1:11" x14ac:dyDescent="0.25">
      <c r="A10" s="1"/>
      <c r="B10" s="18" t="s">
        <v>12</v>
      </c>
      <c r="C10" s="18"/>
      <c r="D10" s="5"/>
      <c r="E10" s="32">
        <f>ROUND(SUM(E6:E9),5)</f>
        <v>0</v>
      </c>
      <c r="F10" s="27"/>
      <c r="G10" s="55">
        <f>ROUND(SUM(G6:G9),5)</f>
        <v>0</v>
      </c>
      <c r="H10" s="27"/>
      <c r="I10" s="55">
        <f>ROUND(SUM(I6:I9),5)</f>
        <v>0</v>
      </c>
      <c r="J10" s="5"/>
      <c r="K10" s="20"/>
    </row>
    <row r="11" spans="1:11" x14ac:dyDescent="0.25">
      <c r="A11" s="1"/>
      <c r="B11" s="18"/>
      <c r="C11" s="18"/>
      <c r="D11" s="5"/>
      <c r="E11" s="32"/>
      <c r="F11" s="27"/>
      <c r="G11" s="55"/>
      <c r="H11" s="27"/>
      <c r="I11" s="55"/>
      <c r="J11" s="5"/>
      <c r="K11" s="20"/>
    </row>
    <row r="12" spans="1:11" x14ac:dyDescent="0.25">
      <c r="A12" s="1"/>
      <c r="B12" s="18"/>
      <c r="C12" s="18"/>
      <c r="D12" s="5"/>
      <c r="E12" s="32"/>
      <c r="F12" s="27"/>
      <c r="G12" s="55"/>
      <c r="H12" s="27"/>
      <c r="I12" s="55"/>
      <c r="J12" s="5"/>
      <c r="K12" s="20"/>
    </row>
    <row r="13" spans="1:11" ht="30" customHeight="1" x14ac:dyDescent="0.25">
      <c r="A13" s="1"/>
      <c r="B13" s="18" t="s">
        <v>7</v>
      </c>
      <c r="C13" s="18"/>
      <c r="D13" s="5"/>
      <c r="E13" s="28"/>
      <c r="F13" s="27"/>
      <c r="G13" s="55"/>
      <c r="H13" s="27"/>
      <c r="I13" s="55"/>
      <c r="J13" s="5"/>
      <c r="K13" s="20"/>
    </row>
    <row r="14" spans="1:11" x14ac:dyDescent="0.25">
      <c r="A14" s="1"/>
      <c r="B14" s="18"/>
      <c r="C14" s="17" t="s">
        <v>20</v>
      </c>
      <c r="D14" s="5"/>
      <c r="E14" s="29">
        <f>'Holiday Spending Plan Template'!E13</f>
        <v>0</v>
      </c>
      <c r="F14" s="27"/>
      <c r="G14" s="56"/>
      <c r="H14" s="27"/>
      <c r="I14" s="55">
        <f t="shared" ref="I14:I15" si="1">E14-G14</f>
        <v>0</v>
      </c>
      <c r="J14" s="5"/>
      <c r="K14" s="20">
        <f>'Holiday Spending Plan Template'!I13</f>
        <v>0</v>
      </c>
    </row>
    <row r="15" spans="1:11" ht="15.75" thickBot="1" x14ac:dyDescent="0.3">
      <c r="A15" s="1"/>
      <c r="B15" s="18"/>
      <c r="C15" s="17" t="s">
        <v>37</v>
      </c>
      <c r="D15" s="5"/>
      <c r="E15" s="30">
        <f>'Holiday Spending Plan Template'!E14</f>
        <v>0</v>
      </c>
      <c r="F15" s="27"/>
      <c r="G15" s="57"/>
      <c r="H15" s="27"/>
      <c r="I15" s="58">
        <f t="shared" si="1"/>
        <v>0</v>
      </c>
      <c r="J15" s="5"/>
      <c r="K15" s="20">
        <f>'Holiday Spending Plan Template'!I14</f>
        <v>0</v>
      </c>
    </row>
    <row r="16" spans="1:11" x14ac:dyDescent="0.25">
      <c r="A16" s="1"/>
      <c r="B16" s="18" t="s">
        <v>6</v>
      </c>
      <c r="C16" s="18"/>
      <c r="D16" s="5"/>
      <c r="E16" s="32">
        <f>ROUND(SUM(E14:E15),5)</f>
        <v>0</v>
      </c>
      <c r="F16" s="27"/>
      <c r="G16" s="55">
        <f>ROUND(SUM(G14:G15),5)</f>
        <v>0</v>
      </c>
      <c r="H16" s="27"/>
      <c r="I16" s="55">
        <f>ROUND(SUM(I14:I15),5)</f>
        <v>0</v>
      </c>
      <c r="J16" s="5"/>
      <c r="K16" s="20"/>
    </row>
    <row r="17" spans="1:11" x14ac:dyDescent="0.25">
      <c r="A17" s="1"/>
      <c r="B17" s="18"/>
      <c r="C17" s="18"/>
      <c r="D17" s="5"/>
      <c r="E17" s="32"/>
      <c r="F17" s="27"/>
      <c r="G17" s="55"/>
      <c r="H17" s="27"/>
      <c r="I17" s="55"/>
      <c r="J17" s="5"/>
      <c r="K17" s="20"/>
    </row>
    <row r="18" spans="1:11" x14ac:dyDescent="0.25">
      <c r="A18" s="1"/>
      <c r="B18" s="18"/>
      <c r="C18" s="18"/>
      <c r="D18" s="5"/>
      <c r="E18" s="32"/>
      <c r="F18" s="27"/>
      <c r="G18" s="55"/>
      <c r="H18" s="27"/>
      <c r="I18" s="55"/>
      <c r="J18" s="5"/>
      <c r="K18" s="20"/>
    </row>
    <row r="19" spans="1:11" ht="30" customHeight="1" x14ac:dyDescent="0.25">
      <c r="A19" s="1"/>
      <c r="B19" s="18" t="s">
        <v>13</v>
      </c>
      <c r="C19" s="18"/>
      <c r="D19" s="5"/>
      <c r="E19" s="32"/>
      <c r="F19" s="27"/>
      <c r="G19" s="55"/>
      <c r="H19" s="27"/>
      <c r="I19" s="55"/>
      <c r="J19" s="5"/>
      <c r="K19" s="20"/>
    </row>
    <row r="20" spans="1:11" x14ac:dyDescent="0.25">
      <c r="A20" s="1"/>
      <c r="B20" s="18"/>
      <c r="C20" s="17" t="s">
        <v>39</v>
      </c>
      <c r="D20" s="5"/>
      <c r="E20" s="29">
        <f>'Holiday Spending Plan Template'!E19</f>
        <v>0</v>
      </c>
      <c r="F20" s="27"/>
      <c r="G20" s="56"/>
      <c r="H20" s="27"/>
      <c r="I20" s="55">
        <f t="shared" ref="I20:I21" si="2">E20-G20</f>
        <v>0</v>
      </c>
      <c r="J20" s="5"/>
      <c r="K20" s="20">
        <f>'Holiday Spending Plan Template'!I19</f>
        <v>0</v>
      </c>
    </row>
    <row r="21" spans="1:11" ht="15.75" thickBot="1" x14ac:dyDescent="0.3">
      <c r="A21" s="1"/>
      <c r="B21" s="18"/>
      <c r="C21" s="17" t="s">
        <v>38</v>
      </c>
      <c r="D21" s="5"/>
      <c r="E21" s="30">
        <f>'Holiday Spending Plan Template'!E20</f>
        <v>0</v>
      </c>
      <c r="F21" s="27"/>
      <c r="G21" s="57"/>
      <c r="H21" s="27"/>
      <c r="I21" s="58">
        <f t="shared" si="2"/>
        <v>0</v>
      </c>
      <c r="J21" s="5"/>
      <c r="K21" s="20">
        <f>'Holiday Spending Plan Template'!I20</f>
        <v>0</v>
      </c>
    </row>
    <row r="22" spans="1:11" x14ac:dyDescent="0.25">
      <c r="A22" s="1"/>
      <c r="B22" s="18" t="s">
        <v>14</v>
      </c>
      <c r="C22" s="18"/>
      <c r="D22" s="5"/>
      <c r="E22" s="32">
        <f>ROUND(SUM(E19:E21),5)</f>
        <v>0</v>
      </c>
      <c r="F22" s="27"/>
      <c r="G22" s="55">
        <f>ROUND(SUM(G19:G21),5)</f>
        <v>0</v>
      </c>
      <c r="H22" s="27"/>
      <c r="I22" s="55">
        <f>ROUND(SUM(I20:I21),5)</f>
        <v>0</v>
      </c>
      <c r="J22" s="5"/>
      <c r="K22" s="20"/>
    </row>
    <row r="23" spans="1:11" x14ac:dyDescent="0.25">
      <c r="A23" s="1"/>
      <c r="B23" s="18"/>
      <c r="C23" s="18"/>
      <c r="D23" s="5"/>
      <c r="E23" s="32"/>
      <c r="F23" s="27"/>
      <c r="G23" s="55"/>
      <c r="H23" s="27"/>
      <c r="I23" s="55"/>
      <c r="J23" s="5"/>
      <c r="K23" s="20"/>
    </row>
    <row r="24" spans="1:11" x14ac:dyDescent="0.25">
      <c r="A24" s="1"/>
      <c r="B24" s="18"/>
      <c r="C24" s="18"/>
      <c r="D24" s="5"/>
      <c r="E24" s="32"/>
      <c r="F24" s="27"/>
      <c r="G24" s="55"/>
      <c r="H24" s="27"/>
      <c r="I24" s="55"/>
      <c r="J24" s="5"/>
      <c r="K24" s="20"/>
    </row>
    <row r="25" spans="1:11" x14ac:dyDescent="0.25">
      <c r="A25" s="1"/>
      <c r="B25" s="18"/>
      <c r="C25" s="18"/>
      <c r="D25" s="5"/>
      <c r="E25" s="32"/>
      <c r="F25" s="27"/>
      <c r="G25" s="55"/>
      <c r="H25" s="27"/>
      <c r="I25" s="55"/>
      <c r="J25" s="5"/>
      <c r="K25" s="20"/>
    </row>
    <row r="26" spans="1:11" x14ac:dyDescent="0.25">
      <c r="A26" s="1"/>
      <c r="B26" s="18"/>
      <c r="C26" s="18"/>
      <c r="D26" s="5"/>
      <c r="E26" s="32"/>
      <c r="F26" s="27"/>
      <c r="G26" s="55"/>
      <c r="H26" s="27"/>
      <c r="I26" s="55"/>
      <c r="J26" s="5"/>
      <c r="K26" s="20"/>
    </row>
    <row r="27" spans="1:11" x14ac:dyDescent="0.25">
      <c r="A27" s="1"/>
      <c r="B27" s="18"/>
      <c r="C27" s="18"/>
      <c r="D27" s="5"/>
      <c r="E27" s="32"/>
      <c r="F27" s="27"/>
      <c r="G27" s="55"/>
      <c r="H27" s="27"/>
      <c r="I27" s="55"/>
      <c r="J27" s="5"/>
      <c r="K27" s="20"/>
    </row>
    <row r="28" spans="1:11" x14ac:dyDescent="0.25">
      <c r="A28" s="1"/>
      <c r="B28" s="18"/>
      <c r="C28" s="18"/>
      <c r="D28" s="5"/>
      <c r="E28" s="32"/>
      <c r="F28" s="27"/>
      <c r="G28" s="55"/>
      <c r="H28" s="27"/>
      <c r="I28" s="55"/>
      <c r="J28" s="5"/>
      <c r="K28" s="20"/>
    </row>
    <row r="29" spans="1:11" x14ac:dyDescent="0.25">
      <c r="A29" s="1"/>
      <c r="B29" s="18"/>
      <c r="C29" s="18"/>
      <c r="D29" s="5"/>
      <c r="E29" s="32"/>
      <c r="F29" s="27"/>
      <c r="G29" s="55"/>
      <c r="H29" s="27"/>
      <c r="I29" s="55"/>
      <c r="J29" s="5"/>
      <c r="K29" s="20"/>
    </row>
    <row r="30" spans="1:11" x14ac:dyDescent="0.25">
      <c r="A30" s="1"/>
      <c r="B30" s="18"/>
      <c r="C30" s="18"/>
      <c r="D30" s="5"/>
      <c r="E30" s="32"/>
      <c r="F30" s="27"/>
      <c r="G30" s="55"/>
      <c r="H30" s="27"/>
      <c r="I30" s="55"/>
      <c r="J30" s="5"/>
      <c r="K30" s="20"/>
    </row>
    <row r="31" spans="1:11" ht="30" customHeight="1" x14ac:dyDescent="0.25">
      <c r="A31" s="1"/>
      <c r="B31" s="18" t="s">
        <v>8</v>
      </c>
      <c r="C31" s="18"/>
      <c r="D31" s="5"/>
      <c r="E31" s="32"/>
      <c r="F31" s="27"/>
      <c r="G31" s="55"/>
      <c r="H31" s="27"/>
      <c r="I31" s="55"/>
      <c r="J31" s="5"/>
      <c r="K31" s="20"/>
    </row>
    <row r="32" spans="1:11" x14ac:dyDescent="0.25">
      <c r="A32" s="1"/>
      <c r="B32" s="18"/>
      <c r="C32" s="17" t="s">
        <v>67</v>
      </c>
      <c r="D32" s="5"/>
      <c r="E32" s="29">
        <f>'Holiday Spending Plan Template'!E31</f>
        <v>0</v>
      </c>
      <c r="F32" s="27"/>
      <c r="G32" s="56"/>
      <c r="H32" s="27"/>
      <c r="I32" s="55">
        <f t="shared" ref="I32:I37" si="3">E32-G32</f>
        <v>0</v>
      </c>
      <c r="J32" s="5"/>
      <c r="K32" s="20">
        <f>'Holiday Spending Plan Template'!I31</f>
        <v>0</v>
      </c>
    </row>
    <row r="33" spans="1:11" x14ac:dyDescent="0.25">
      <c r="A33" s="1"/>
      <c r="B33" s="18"/>
      <c r="C33" s="17" t="s">
        <v>40</v>
      </c>
      <c r="D33" s="5"/>
      <c r="E33" s="29">
        <f>'Holiday Spending Plan Template'!E32</f>
        <v>0</v>
      </c>
      <c r="F33" s="27"/>
      <c r="G33" s="56"/>
      <c r="H33" s="27"/>
      <c r="I33" s="55">
        <f t="shared" si="3"/>
        <v>0</v>
      </c>
      <c r="J33" s="5"/>
      <c r="K33" s="20">
        <f>'Holiday Spending Plan Template'!I32</f>
        <v>0</v>
      </c>
    </row>
    <row r="34" spans="1:11" x14ac:dyDescent="0.25">
      <c r="A34" s="1"/>
      <c r="B34" s="18"/>
      <c r="C34" s="17" t="s">
        <v>41</v>
      </c>
      <c r="D34" s="5"/>
      <c r="E34" s="29">
        <f>'Holiday Spending Plan Template'!E33</f>
        <v>0</v>
      </c>
      <c r="F34" s="27"/>
      <c r="G34" s="56"/>
      <c r="H34" s="27"/>
      <c r="I34" s="55">
        <f t="shared" si="3"/>
        <v>0</v>
      </c>
      <c r="J34" s="5"/>
      <c r="K34" s="20">
        <f>'Holiday Spending Plan Template'!I33</f>
        <v>0</v>
      </c>
    </row>
    <row r="35" spans="1:11" x14ac:dyDescent="0.25">
      <c r="A35" s="1"/>
      <c r="B35" s="18"/>
      <c r="C35" s="17" t="s">
        <v>42</v>
      </c>
      <c r="D35" s="5"/>
      <c r="E35" s="29">
        <f>'Holiday Spending Plan Template'!E34</f>
        <v>0</v>
      </c>
      <c r="F35" s="27"/>
      <c r="G35" s="56"/>
      <c r="H35" s="27"/>
      <c r="I35" s="55">
        <f t="shared" si="3"/>
        <v>0</v>
      </c>
      <c r="J35" s="5"/>
      <c r="K35" s="20">
        <f>'Holiday Spending Plan Template'!I34</f>
        <v>0</v>
      </c>
    </row>
    <row r="36" spans="1:11" x14ac:dyDescent="0.25">
      <c r="A36" s="1"/>
      <c r="B36" s="18"/>
      <c r="C36" s="17" t="s">
        <v>64</v>
      </c>
      <c r="D36" s="5"/>
      <c r="E36" s="29">
        <f>'Holiday Spending Plan Template'!E35</f>
        <v>0</v>
      </c>
      <c r="F36" s="27"/>
      <c r="G36" s="56"/>
      <c r="H36" s="27"/>
      <c r="I36" s="55">
        <f t="shared" si="3"/>
        <v>0</v>
      </c>
      <c r="J36" s="5"/>
      <c r="K36" s="20">
        <f>'Holiday Spending Plan Template'!I35</f>
        <v>0</v>
      </c>
    </row>
    <row r="37" spans="1:11" ht="15.75" thickBot="1" x14ac:dyDescent="0.3">
      <c r="A37" s="1"/>
      <c r="B37" s="18"/>
      <c r="C37" s="17" t="s">
        <v>43</v>
      </c>
      <c r="D37" s="5"/>
      <c r="E37" s="30">
        <f>'Holiday Spending Plan Template'!E36</f>
        <v>0</v>
      </c>
      <c r="F37" s="27"/>
      <c r="G37" s="57"/>
      <c r="H37" s="27"/>
      <c r="I37" s="58">
        <f t="shared" si="3"/>
        <v>0</v>
      </c>
      <c r="J37" s="5"/>
      <c r="K37" s="20">
        <f>'Holiday Spending Plan Template'!I36</f>
        <v>0</v>
      </c>
    </row>
    <row r="38" spans="1:11" x14ac:dyDescent="0.25">
      <c r="A38" s="1"/>
      <c r="B38" s="18" t="s">
        <v>0</v>
      </c>
      <c r="C38" s="18"/>
      <c r="D38" s="5"/>
      <c r="E38" s="32">
        <f>ROUND(SUM(E31:E37),5)</f>
        <v>0</v>
      </c>
      <c r="F38" s="27"/>
      <c r="G38" s="55">
        <f>ROUND(SUM(G31:G37),5)</f>
        <v>0</v>
      </c>
      <c r="H38" s="27"/>
      <c r="I38" s="55">
        <f>ROUND(SUM(I32:I37),5)</f>
        <v>0</v>
      </c>
      <c r="J38" s="5"/>
      <c r="K38" s="20"/>
    </row>
    <row r="39" spans="1:11" x14ac:dyDescent="0.25">
      <c r="A39" s="1"/>
      <c r="B39" s="18"/>
      <c r="C39" s="18"/>
      <c r="D39" s="5"/>
      <c r="E39" s="32"/>
      <c r="F39" s="27"/>
      <c r="G39" s="55"/>
      <c r="H39" s="27"/>
      <c r="I39" s="55"/>
      <c r="J39" s="5"/>
      <c r="K39" s="20"/>
    </row>
    <row r="40" spans="1:11" x14ac:dyDescent="0.25">
      <c r="A40" s="1"/>
      <c r="B40" s="18"/>
      <c r="C40" s="18"/>
      <c r="D40" s="5"/>
      <c r="E40" s="32"/>
      <c r="F40" s="27"/>
      <c r="G40" s="55"/>
      <c r="H40" s="27"/>
      <c r="I40" s="55"/>
      <c r="J40" s="5"/>
      <c r="K40" s="20"/>
    </row>
    <row r="41" spans="1:11" ht="30" customHeight="1" x14ac:dyDescent="0.25">
      <c r="A41" s="1"/>
      <c r="B41" s="18" t="s">
        <v>15</v>
      </c>
      <c r="C41" s="18"/>
      <c r="D41" s="5"/>
      <c r="E41" s="32"/>
      <c r="F41" s="27"/>
      <c r="G41" s="55"/>
      <c r="H41" s="27"/>
      <c r="I41" s="55"/>
      <c r="J41" s="5"/>
      <c r="K41" s="20"/>
    </row>
    <row r="42" spans="1:11" x14ac:dyDescent="0.25">
      <c r="A42" s="1"/>
      <c r="B42" s="18"/>
      <c r="C42" s="17" t="s">
        <v>45</v>
      </c>
      <c r="D42" s="5"/>
      <c r="E42" s="29">
        <f>'Holiday Spending Plan Template'!E41</f>
        <v>0</v>
      </c>
      <c r="F42" s="27"/>
      <c r="G42" s="56"/>
      <c r="H42" s="27"/>
      <c r="I42" s="55">
        <f t="shared" ref="I42:I43" si="4">E42-G42</f>
        <v>0</v>
      </c>
      <c r="J42" s="5"/>
      <c r="K42" s="20">
        <f>'Holiday Spending Plan Template'!I41</f>
        <v>0</v>
      </c>
    </row>
    <row r="43" spans="1:11" ht="15.75" thickBot="1" x14ac:dyDescent="0.3">
      <c r="A43" s="1"/>
      <c r="B43" s="18"/>
      <c r="C43" s="17" t="s">
        <v>46</v>
      </c>
      <c r="D43" s="5"/>
      <c r="E43" s="30">
        <f>'Holiday Spending Plan Template'!E42</f>
        <v>0</v>
      </c>
      <c r="F43" s="27"/>
      <c r="G43" s="57"/>
      <c r="H43" s="27"/>
      <c r="I43" s="58">
        <f t="shared" si="4"/>
        <v>0</v>
      </c>
      <c r="J43" s="5"/>
      <c r="K43" s="20">
        <f>'Holiday Spending Plan Template'!I42</f>
        <v>0</v>
      </c>
    </row>
    <row r="44" spans="1:11" x14ac:dyDescent="0.25">
      <c r="A44" s="1"/>
      <c r="B44" s="18" t="s">
        <v>16</v>
      </c>
      <c r="C44" s="18"/>
      <c r="D44" s="5"/>
      <c r="E44" s="32">
        <f>ROUND(SUM(E42:E43),5)</f>
        <v>0</v>
      </c>
      <c r="F44" s="27"/>
      <c r="G44" s="55">
        <f>ROUND(SUM(G42:G43),5)</f>
        <v>0</v>
      </c>
      <c r="H44" s="27"/>
      <c r="I44" s="55">
        <f>ROUND(SUM(I42:I43),5)</f>
        <v>0</v>
      </c>
      <c r="J44" s="5"/>
      <c r="K44" s="20"/>
    </row>
    <row r="45" spans="1:11" x14ac:dyDescent="0.25">
      <c r="A45" s="1"/>
      <c r="B45" s="18"/>
      <c r="C45" s="18"/>
      <c r="D45" s="5"/>
      <c r="E45" s="32"/>
      <c r="F45" s="27"/>
      <c r="G45" s="55"/>
      <c r="H45" s="27"/>
      <c r="I45" s="55"/>
      <c r="J45" s="5"/>
      <c r="K45" s="20"/>
    </row>
    <row r="46" spans="1:11" x14ac:dyDescent="0.25">
      <c r="A46" s="1"/>
      <c r="B46" s="18"/>
      <c r="C46" s="18"/>
      <c r="D46" s="5"/>
      <c r="E46" s="32"/>
      <c r="F46" s="27"/>
      <c r="G46" s="55"/>
      <c r="H46" s="27"/>
      <c r="I46" s="55"/>
      <c r="J46" s="5"/>
      <c r="K46" s="20"/>
    </row>
    <row r="47" spans="1:11" ht="30" customHeight="1" x14ac:dyDescent="0.25">
      <c r="A47" s="1"/>
      <c r="B47" s="18" t="s">
        <v>51</v>
      </c>
      <c r="C47" s="18"/>
      <c r="D47" s="5"/>
      <c r="E47" s="32"/>
      <c r="F47" s="27"/>
      <c r="G47" s="55"/>
      <c r="H47" s="27"/>
      <c r="I47" s="55"/>
      <c r="J47" s="5"/>
      <c r="K47" s="20"/>
    </row>
    <row r="48" spans="1:11" x14ac:dyDescent="0.25">
      <c r="A48" s="1"/>
      <c r="B48" s="18"/>
      <c r="C48" s="17" t="s">
        <v>53</v>
      </c>
      <c r="D48" s="5"/>
      <c r="E48" s="29">
        <f>'Holiday Spending Plan Template'!E47</f>
        <v>0</v>
      </c>
      <c r="F48" s="27"/>
      <c r="G48" s="56"/>
      <c r="H48" s="27"/>
      <c r="I48" s="55">
        <f>E48-G48</f>
        <v>0</v>
      </c>
      <c r="J48" s="5"/>
      <c r="K48" s="20">
        <f>'Holiday Spending Plan Template'!I47</f>
        <v>0</v>
      </c>
    </row>
    <row r="49" spans="1:11" x14ac:dyDescent="0.25">
      <c r="A49" s="1"/>
      <c r="B49" s="18"/>
      <c r="C49" s="17" t="s">
        <v>54</v>
      </c>
      <c r="D49" s="5"/>
      <c r="E49" s="29">
        <f>'Holiday Spending Plan Template'!E48</f>
        <v>0</v>
      </c>
      <c r="F49" s="27"/>
      <c r="G49" s="56"/>
      <c r="H49" s="27"/>
      <c r="I49" s="55">
        <f t="shared" ref="I49:I51" si="5">E49-G49</f>
        <v>0</v>
      </c>
      <c r="J49" s="5"/>
      <c r="K49" s="20">
        <f>'Holiday Spending Plan Template'!I48</f>
        <v>0</v>
      </c>
    </row>
    <row r="50" spans="1:11" x14ac:dyDescent="0.25">
      <c r="A50" s="1"/>
      <c r="B50" s="18"/>
      <c r="C50" s="17" t="s">
        <v>55</v>
      </c>
      <c r="D50" s="5"/>
      <c r="E50" s="29">
        <f>'Holiday Spending Plan Template'!E49</f>
        <v>0</v>
      </c>
      <c r="F50" s="27"/>
      <c r="G50" s="56"/>
      <c r="H50" s="27"/>
      <c r="I50" s="55">
        <f t="shared" si="5"/>
        <v>0</v>
      </c>
      <c r="J50" s="5"/>
      <c r="K50" s="20">
        <f>'Holiday Spending Plan Template'!I49</f>
        <v>0</v>
      </c>
    </row>
    <row r="51" spans="1:11" ht="15.75" thickBot="1" x14ac:dyDescent="0.3">
      <c r="A51" s="1"/>
      <c r="B51" s="18"/>
      <c r="C51" s="17" t="s">
        <v>56</v>
      </c>
      <c r="D51" s="5"/>
      <c r="E51" s="30">
        <f>'Holiday Spending Plan Template'!E50</f>
        <v>0</v>
      </c>
      <c r="F51" s="27"/>
      <c r="G51" s="57"/>
      <c r="H51" s="27"/>
      <c r="I51" s="58">
        <f t="shared" si="5"/>
        <v>0</v>
      </c>
      <c r="J51" s="5"/>
      <c r="K51" s="20">
        <f>'Holiday Spending Plan Template'!I50</f>
        <v>0</v>
      </c>
    </row>
    <row r="52" spans="1:11" x14ac:dyDescent="0.25">
      <c r="A52" s="1"/>
      <c r="B52" s="18" t="s">
        <v>52</v>
      </c>
      <c r="C52" s="18"/>
      <c r="D52" s="5"/>
      <c r="E52" s="34">
        <f>ROUND(SUM(E48:E51),5)</f>
        <v>0</v>
      </c>
      <c r="F52" s="27"/>
      <c r="G52" s="59">
        <f>ROUND(SUM(G48:G51),5)</f>
        <v>0</v>
      </c>
      <c r="H52" s="27"/>
      <c r="I52" s="55">
        <f>ROUND(SUM(I48:I51),5)</f>
        <v>0</v>
      </c>
      <c r="J52" s="5"/>
      <c r="K52" s="20"/>
    </row>
    <row r="53" spans="1:11" x14ac:dyDescent="0.25">
      <c r="A53" s="1"/>
      <c r="B53" s="18"/>
      <c r="C53" s="18"/>
      <c r="D53" s="5"/>
      <c r="E53" s="32"/>
      <c r="F53" s="27"/>
      <c r="G53" s="55"/>
      <c r="H53" s="27"/>
      <c r="I53" s="55"/>
      <c r="J53" s="5"/>
      <c r="K53" s="20"/>
    </row>
    <row r="54" spans="1:11" x14ac:dyDescent="0.25">
      <c r="A54" s="1"/>
      <c r="B54" s="18"/>
      <c r="C54" s="18"/>
      <c r="D54" s="5"/>
      <c r="E54" s="32"/>
      <c r="F54" s="27"/>
      <c r="G54" s="55"/>
      <c r="H54" s="27"/>
      <c r="I54" s="55"/>
      <c r="J54" s="5"/>
      <c r="K54" s="20"/>
    </row>
    <row r="55" spans="1:11" x14ac:dyDescent="0.25">
      <c r="A55" s="1"/>
      <c r="B55" s="18"/>
      <c r="C55" s="18"/>
      <c r="D55" s="5"/>
      <c r="E55" s="32"/>
      <c r="F55" s="27"/>
      <c r="G55" s="55"/>
      <c r="H55" s="27"/>
      <c r="I55" s="55"/>
      <c r="J55" s="5"/>
      <c r="K55" s="20"/>
    </row>
    <row r="56" spans="1:11" x14ac:dyDescent="0.25">
      <c r="A56" s="1"/>
      <c r="B56" s="18"/>
      <c r="C56" s="18"/>
      <c r="D56" s="5"/>
      <c r="E56" s="32"/>
      <c r="F56" s="27"/>
      <c r="G56" s="55"/>
      <c r="H56" s="27"/>
      <c r="I56" s="55"/>
      <c r="J56" s="5"/>
      <c r="K56" s="20"/>
    </row>
    <row r="57" spans="1:11" ht="30" customHeight="1" x14ac:dyDescent="0.25">
      <c r="A57" s="1"/>
      <c r="B57" s="18" t="s">
        <v>57</v>
      </c>
      <c r="C57" s="18"/>
      <c r="D57" s="5"/>
      <c r="E57" s="32"/>
      <c r="F57" s="27"/>
      <c r="G57" s="55"/>
      <c r="H57" s="27"/>
      <c r="I57" s="55"/>
      <c r="J57" s="5"/>
      <c r="K57" s="20"/>
    </row>
    <row r="58" spans="1:11" x14ac:dyDescent="0.25">
      <c r="A58"/>
      <c r="B58" s="18"/>
      <c r="C58" s="17" t="s">
        <v>9</v>
      </c>
      <c r="D58" s="5"/>
      <c r="E58" s="29">
        <f>'Holiday Spending Plan Template'!E57</f>
        <v>0</v>
      </c>
      <c r="F58" s="27"/>
      <c r="G58" s="56"/>
      <c r="H58" s="27"/>
      <c r="I58" s="55">
        <f t="shared" ref="I58:I63" si="6">E58-G58</f>
        <v>0</v>
      </c>
      <c r="J58" s="5"/>
      <c r="K58" s="20">
        <f>'Holiday Spending Plan Template'!I57</f>
        <v>0</v>
      </c>
    </row>
    <row r="59" spans="1:11" x14ac:dyDescent="0.25">
      <c r="A59"/>
      <c r="B59" s="18"/>
      <c r="C59" s="17" t="s">
        <v>21</v>
      </c>
      <c r="D59" s="5"/>
      <c r="E59" s="29">
        <f>'Holiday Spending Plan Template'!E58</f>
        <v>0</v>
      </c>
      <c r="F59" s="27"/>
      <c r="G59" s="56"/>
      <c r="H59" s="27"/>
      <c r="I59" s="55">
        <f t="shared" si="6"/>
        <v>0</v>
      </c>
      <c r="J59" s="5"/>
      <c r="K59" s="20">
        <f>'Holiday Spending Plan Template'!I58</f>
        <v>0</v>
      </c>
    </row>
    <row r="60" spans="1:11" x14ac:dyDescent="0.25">
      <c r="A60"/>
      <c r="B60" s="18"/>
      <c r="C60" s="17" t="s">
        <v>5</v>
      </c>
      <c r="D60" s="5"/>
      <c r="E60" s="29">
        <f>'Holiday Spending Plan Template'!E59</f>
        <v>0</v>
      </c>
      <c r="F60" s="27"/>
      <c r="G60" s="56"/>
      <c r="H60" s="27"/>
      <c r="I60" s="55">
        <f t="shared" si="6"/>
        <v>0</v>
      </c>
      <c r="J60" s="5"/>
      <c r="K60" s="20">
        <f>'Holiday Spending Plan Template'!I59</f>
        <v>0</v>
      </c>
    </row>
    <row r="61" spans="1:11" x14ac:dyDescent="0.25">
      <c r="A61"/>
      <c r="B61" s="18"/>
      <c r="C61" s="17" t="s">
        <v>10</v>
      </c>
      <c r="D61" s="5"/>
      <c r="E61" s="29">
        <f>'Holiday Spending Plan Template'!E60</f>
        <v>0</v>
      </c>
      <c r="F61" s="27"/>
      <c r="G61" s="56"/>
      <c r="H61" s="27"/>
      <c r="I61" s="55">
        <f t="shared" si="6"/>
        <v>0</v>
      </c>
      <c r="J61" s="5"/>
      <c r="K61" s="20">
        <f>'Holiday Spending Plan Template'!I60</f>
        <v>0</v>
      </c>
    </row>
    <row r="62" spans="1:11" x14ac:dyDescent="0.25">
      <c r="A62"/>
      <c r="B62" s="18"/>
      <c r="C62" s="17" t="s">
        <v>1</v>
      </c>
      <c r="D62" s="5"/>
      <c r="E62" s="29">
        <f>'Holiday Spending Plan Template'!E61</f>
        <v>0</v>
      </c>
      <c r="F62" s="27"/>
      <c r="G62" s="56"/>
      <c r="H62" s="27"/>
      <c r="I62" s="55">
        <f t="shared" si="6"/>
        <v>0</v>
      </c>
      <c r="J62" s="5"/>
      <c r="K62" s="20">
        <f>'Holiday Spending Plan Template'!I61</f>
        <v>0</v>
      </c>
    </row>
    <row r="63" spans="1:11" x14ac:dyDescent="0.25">
      <c r="A63"/>
      <c r="B63" s="18"/>
      <c r="C63" s="17" t="s">
        <v>2</v>
      </c>
      <c r="D63" s="5"/>
      <c r="E63" s="29">
        <f>'Holiday Spending Plan Template'!E62</f>
        <v>0</v>
      </c>
      <c r="F63" s="27"/>
      <c r="G63" s="56"/>
      <c r="H63" s="27"/>
      <c r="I63" s="55">
        <f t="shared" si="6"/>
        <v>0</v>
      </c>
      <c r="J63" s="5"/>
      <c r="K63" s="20">
        <f>'Holiday Spending Plan Template'!I62</f>
        <v>0</v>
      </c>
    </row>
    <row r="64" spans="1:11" x14ac:dyDescent="0.25">
      <c r="A64"/>
      <c r="B64" s="18"/>
      <c r="C64" s="17" t="s">
        <v>17</v>
      </c>
      <c r="D64" s="5"/>
      <c r="E64" s="29">
        <f>'Holiday Spending Plan Template'!E63</f>
        <v>0</v>
      </c>
      <c r="F64" s="27"/>
      <c r="G64" s="56"/>
      <c r="H64" s="27"/>
      <c r="I64" s="55">
        <f>E64-G64</f>
        <v>0</v>
      </c>
      <c r="J64" s="5"/>
      <c r="K64" s="20">
        <f>'Holiday Spending Plan Template'!I63</f>
        <v>0</v>
      </c>
    </row>
    <row r="65" spans="1:11" x14ac:dyDescent="0.25">
      <c r="A65"/>
      <c r="B65" s="18"/>
      <c r="C65" s="17" t="s">
        <v>3</v>
      </c>
      <c r="D65" s="5"/>
      <c r="E65" s="29">
        <f>'Holiday Spending Plan Template'!E64</f>
        <v>0</v>
      </c>
      <c r="F65" s="27"/>
      <c r="G65" s="56"/>
      <c r="H65" s="27"/>
      <c r="I65" s="55">
        <f t="shared" ref="I65:I67" si="7">E65-G65</f>
        <v>0</v>
      </c>
      <c r="J65" s="5"/>
      <c r="K65" s="20">
        <f>'Holiday Spending Plan Template'!I64</f>
        <v>0</v>
      </c>
    </row>
    <row r="66" spans="1:11" x14ac:dyDescent="0.25">
      <c r="A66"/>
      <c r="B66" s="18"/>
      <c r="C66" s="17" t="s">
        <v>18</v>
      </c>
      <c r="D66" s="5"/>
      <c r="E66" s="29">
        <f>'Holiday Spending Plan Template'!E65</f>
        <v>0</v>
      </c>
      <c r="F66" s="27"/>
      <c r="G66" s="56"/>
      <c r="H66" s="27"/>
      <c r="I66" s="55">
        <f t="shared" si="7"/>
        <v>0</v>
      </c>
      <c r="J66" s="5"/>
      <c r="K66" s="20">
        <f>'Holiday Spending Plan Template'!I65</f>
        <v>0</v>
      </c>
    </row>
    <row r="67" spans="1:11" ht="15.75" thickBot="1" x14ac:dyDescent="0.3">
      <c r="A67"/>
      <c r="B67" s="18"/>
      <c r="C67" s="17" t="s">
        <v>4</v>
      </c>
      <c r="D67" s="5"/>
      <c r="E67" s="29">
        <f>'Holiday Spending Plan Template'!E66</f>
        <v>0</v>
      </c>
      <c r="F67" s="27"/>
      <c r="G67" s="56"/>
      <c r="H67" s="27"/>
      <c r="I67" s="58">
        <f t="shared" si="7"/>
        <v>0</v>
      </c>
      <c r="J67" s="5"/>
      <c r="K67" s="20">
        <f>'Holiday Spending Plan Template'!I66</f>
        <v>0</v>
      </c>
    </row>
    <row r="68" spans="1:11" x14ac:dyDescent="0.25">
      <c r="A68"/>
      <c r="B68" s="18" t="s">
        <v>58</v>
      </c>
      <c r="C68" s="18"/>
      <c r="D68" s="5"/>
      <c r="E68" s="34">
        <f>ROUND(SUM(E57:E67),5)</f>
        <v>0</v>
      </c>
      <c r="F68" s="27"/>
      <c r="G68" s="59">
        <f>ROUND(SUM(G57:G67),5)</f>
        <v>0</v>
      </c>
      <c r="H68" s="27"/>
      <c r="I68" s="55">
        <f>ROUND(SUM(I58:I67),5)</f>
        <v>0</v>
      </c>
      <c r="J68" s="5"/>
      <c r="K68" s="20">
        <f>'Holiday Spending Plan Template'!I67</f>
        <v>0</v>
      </c>
    </row>
    <row r="69" spans="1:11" x14ac:dyDescent="0.25">
      <c r="A69"/>
      <c r="B69" s="18"/>
      <c r="C69" s="18"/>
      <c r="D69" s="5"/>
      <c r="E69" s="32"/>
      <c r="F69" s="27"/>
      <c r="G69" s="55"/>
      <c r="H69" s="27"/>
      <c r="I69" s="55"/>
      <c r="J69" s="5"/>
      <c r="K69" s="20"/>
    </row>
    <row r="70" spans="1:11" x14ac:dyDescent="0.25">
      <c r="A70"/>
      <c r="B70" s="18"/>
      <c r="C70" s="18"/>
      <c r="D70" s="5"/>
      <c r="E70" s="32"/>
      <c r="F70" s="27"/>
      <c r="G70" s="55"/>
      <c r="H70" s="27"/>
      <c r="I70" s="55"/>
      <c r="J70" s="5"/>
      <c r="K70" s="20"/>
    </row>
    <row r="71" spans="1:11" x14ac:dyDescent="0.25">
      <c r="A71"/>
      <c r="B71" s="18"/>
      <c r="C71" s="18"/>
      <c r="D71" s="5"/>
      <c r="E71" s="32"/>
      <c r="F71" s="27"/>
      <c r="G71" s="55"/>
      <c r="H71" s="27"/>
      <c r="I71" s="55"/>
      <c r="J71" s="5"/>
      <c r="K71" s="20"/>
    </row>
    <row r="72" spans="1:11" ht="30" customHeight="1" x14ac:dyDescent="0.25">
      <c r="A72" s="1"/>
      <c r="B72" s="18" t="s">
        <v>59</v>
      </c>
      <c r="C72" s="18"/>
      <c r="D72" s="5"/>
      <c r="E72" s="32"/>
      <c r="F72" s="27"/>
      <c r="G72" s="55"/>
      <c r="H72" s="27"/>
      <c r="I72" s="55"/>
      <c r="J72" s="5"/>
      <c r="K72" s="20"/>
    </row>
    <row r="73" spans="1:11" x14ac:dyDescent="0.25">
      <c r="A73" s="1"/>
      <c r="B73" s="18"/>
      <c r="C73" s="17" t="s">
        <v>47</v>
      </c>
      <c r="D73" s="5"/>
      <c r="E73" s="29">
        <f>'Holiday Spending Plan Template'!E72</f>
        <v>0</v>
      </c>
      <c r="F73" s="27"/>
      <c r="G73" s="56"/>
      <c r="H73" s="27"/>
      <c r="I73" s="55">
        <f>E73-G73</f>
        <v>0</v>
      </c>
      <c r="J73" s="5"/>
      <c r="K73" s="20">
        <f>'Holiday Spending Plan Template'!I72</f>
        <v>0</v>
      </c>
    </row>
    <row r="74" spans="1:11" x14ac:dyDescent="0.25">
      <c r="A74" s="1"/>
      <c r="B74" s="18"/>
      <c r="C74" s="17" t="s">
        <v>48</v>
      </c>
      <c r="D74" s="5"/>
      <c r="E74" s="29">
        <f>'Holiday Spending Plan Template'!E73</f>
        <v>0</v>
      </c>
      <c r="F74" s="27"/>
      <c r="G74" s="56"/>
      <c r="H74" s="27"/>
      <c r="I74" s="55">
        <f t="shared" ref="I74:I76" si="8">E74-G74</f>
        <v>0</v>
      </c>
      <c r="J74" s="5"/>
      <c r="K74" s="20">
        <f>'Holiday Spending Plan Template'!I73</f>
        <v>0</v>
      </c>
    </row>
    <row r="75" spans="1:11" x14ac:dyDescent="0.25">
      <c r="A75" s="1"/>
      <c r="B75" s="18"/>
      <c r="C75" s="17" t="s">
        <v>49</v>
      </c>
      <c r="D75" s="5"/>
      <c r="E75" s="29">
        <f>'Holiday Spending Plan Template'!E74</f>
        <v>0</v>
      </c>
      <c r="F75" s="27"/>
      <c r="G75" s="56"/>
      <c r="H75" s="27"/>
      <c r="I75" s="55">
        <f t="shared" si="8"/>
        <v>0</v>
      </c>
      <c r="J75" s="5"/>
      <c r="K75" s="20">
        <f>'Holiday Spending Plan Template'!I74</f>
        <v>0</v>
      </c>
    </row>
    <row r="76" spans="1:11" ht="15.75" thickBot="1" x14ac:dyDescent="0.3">
      <c r="A76" s="1"/>
      <c r="B76" s="18"/>
      <c r="C76" s="17" t="s">
        <v>50</v>
      </c>
      <c r="D76" s="5"/>
      <c r="E76" s="30">
        <f>'Holiday Spending Plan Template'!E75</f>
        <v>0</v>
      </c>
      <c r="F76" s="27"/>
      <c r="G76" s="57"/>
      <c r="H76" s="27"/>
      <c r="I76" s="58">
        <f t="shared" si="8"/>
        <v>0</v>
      </c>
      <c r="J76" s="5"/>
      <c r="K76" s="20">
        <f>'Holiday Spending Plan Template'!I75</f>
        <v>0</v>
      </c>
    </row>
    <row r="77" spans="1:11" x14ac:dyDescent="0.25">
      <c r="A77" s="1"/>
      <c r="B77" s="18" t="s">
        <v>60</v>
      </c>
      <c r="C77" s="18"/>
      <c r="D77" s="5"/>
      <c r="E77" s="34">
        <f>ROUND(SUM(E73:E76),5)</f>
        <v>0</v>
      </c>
      <c r="F77" s="27"/>
      <c r="G77" s="59">
        <f>ROUND(SUM(G73:G76),5)</f>
        <v>0</v>
      </c>
      <c r="H77" s="27"/>
      <c r="I77" s="55">
        <f>ROUND(SUM(I73:I76),5)</f>
        <v>0</v>
      </c>
      <c r="J77" s="5"/>
      <c r="K77" s="20"/>
    </row>
    <row r="78" spans="1:11" x14ac:dyDescent="0.25">
      <c r="A78" s="1"/>
      <c r="B78" s="18"/>
      <c r="C78" s="18"/>
      <c r="D78" s="5"/>
      <c r="E78" s="32"/>
      <c r="F78" s="27"/>
      <c r="G78" s="55"/>
      <c r="H78" s="27"/>
      <c r="I78" s="55"/>
      <c r="J78" s="5"/>
      <c r="K78" s="20"/>
    </row>
    <row r="79" spans="1:11" x14ac:dyDescent="0.25">
      <c r="A79" s="1"/>
      <c r="B79" s="18"/>
      <c r="C79" s="18"/>
      <c r="D79" s="5"/>
      <c r="E79" s="32"/>
      <c r="F79" s="27"/>
      <c r="G79" s="55"/>
      <c r="H79" s="27"/>
      <c r="I79" s="55"/>
      <c r="J79" s="5"/>
      <c r="K79" s="20"/>
    </row>
    <row r="80" spans="1:11" x14ac:dyDescent="0.25">
      <c r="A80" s="1"/>
      <c r="B80" s="18"/>
      <c r="C80" s="18"/>
      <c r="D80" s="5"/>
      <c r="E80" s="32"/>
      <c r="F80" s="27"/>
      <c r="G80" s="55"/>
      <c r="H80" s="27"/>
      <c r="I80" s="55"/>
      <c r="J80" s="5"/>
      <c r="K80" s="20"/>
    </row>
    <row r="81" spans="1:11" x14ac:dyDescent="0.25">
      <c r="A81" s="1"/>
      <c r="B81" s="18"/>
      <c r="C81" s="18"/>
      <c r="D81" s="5"/>
      <c r="E81" s="32"/>
      <c r="F81" s="27"/>
      <c r="G81" s="55"/>
      <c r="H81" s="27"/>
      <c r="I81" s="55"/>
      <c r="J81" s="5"/>
      <c r="K81" s="20"/>
    </row>
    <row r="82" spans="1:11" x14ac:dyDescent="0.25">
      <c r="A82" s="1"/>
      <c r="B82" s="18"/>
      <c r="C82" s="18"/>
      <c r="D82" s="5"/>
      <c r="E82" s="32"/>
      <c r="F82" s="27"/>
      <c r="G82" s="55"/>
      <c r="H82" s="27"/>
      <c r="I82" s="55"/>
      <c r="J82" s="5"/>
      <c r="K82" s="20"/>
    </row>
    <row r="83" spans="1:11" ht="30" customHeight="1" x14ac:dyDescent="0.25">
      <c r="A83" s="1"/>
      <c r="B83" s="18" t="s">
        <v>65</v>
      </c>
      <c r="C83" s="18"/>
      <c r="D83" s="5"/>
      <c r="E83" s="32"/>
      <c r="F83" s="27"/>
      <c r="G83" s="55"/>
      <c r="H83" s="27"/>
      <c r="I83" s="55"/>
      <c r="J83" s="5"/>
      <c r="K83" s="20"/>
    </row>
    <row r="84" spans="1:11" x14ac:dyDescent="0.25">
      <c r="A84"/>
      <c r="B84" s="18"/>
      <c r="C84" s="17" t="s">
        <v>61</v>
      </c>
      <c r="D84" s="1"/>
      <c r="E84" s="29">
        <f>'Holiday Spending Plan Template'!E83</f>
        <v>0</v>
      </c>
      <c r="F84" s="27"/>
      <c r="G84" s="56"/>
      <c r="H84" s="27"/>
      <c r="I84" s="55">
        <f t="shared" ref="I84:I86" si="9">E84-G84</f>
        <v>0</v>
      </c>
      <c r="J84" s="1"/>
      <c r="K84" s="20">
        <f>'Holiday Spending Plan Template'!I83</f>
        <v>0</v>
      </c>
    </row>
    <row r="85" spans="1:11" x14ac:dyDescent="0.25">
      <c r="A85"/>
      <c r="B85" s="18"/>
      <c r="C85" s="17" t="s">
        <v>62</v>
      </c>
      <c r="D85" s="1"/>
      <c r="E85" s="29">
        <f>'Holiday Spending Plan Template'!E84</f>
        <v>0</v>
      </c>
      <c r="F85" s="27"/>
      <c r="G85" s="56"/>
      <c r="H85" s="27"/>
      <c r="I85" s="55">
        <f t="shared" si="9"/>
        <v>0</v>
      </c>
      <c r="J85" s="1"/>
      <c r="K85" s="20">
        <f>'Holiday Spending Plan Template'!I84</f>
        <v>0</v>
      </c>
    </row>
    <row r="86" spans="1:11" ht="15.75" thickBot="1" x14ac:dyDescent="0.3">
      <c r="A86"/>
      <c r="B86" s="18"/>
      <c r="C86" s="17" t="s">
        <v>63</v>
      </c>
      <c r="D86" s="1"/>
      <c r="E86" s="29">
        <f>'Holiday Spending Plan Template'!E85</f>
        <v>0</v>
      </c>
      <c r="F86" s="27"/>
      <c r="G86" s="56"/>
      <c r="H86" s="27"/>
      <c r="I86" s="58">
        <f t="shared" si="9"/>
        <v>0</v>
      </c>
      <c r="J86" s="1"/>
      <c r="K86" s="20">
        <f>'Holiday Spending Plan Template'!I85</f>
        <v>0</v>
      </c>
    </row>
    <row r="87" spans="1:11" x14ac:dyDescent="0.25">
      <c r="A87"/>
      <c r="B87" s="18" t="s">
        <v>66</v>
      </c>
      <c r="C87" s="18"/>
      <c r="D87" s="1"/>
      <c r="E87" s="34">
        <f>ROUND(SUM(E83:E86),5)</f>
        <v>0</v>
      </c>
      <c r="F87" s="27"/>
      <c r="G87" s="59">
        <f>ROUND(SUM(G83:G86),5)</f>
        <v>0</v>
      </c>
      <c r="H87" s="27"/>
      <c r="I87" s="55">
        <f>ROUND(SUM(I84:I86),5)</f>
        <v>0</v>
      </c>
      <c r="J87" s="1"/>
      <c r="K87" s="20"/>
    </row>
    <row r="88" spans="1:11" x14ac:dyDescent="0.25">
      <c r="A88"/>
      <c r="B88" s="18"/>
      <c r="C88" s="18"/>
      <c r="D88" s="1"/>
      <c r="E88" s="32"/>
      <c r="F88" s="27"/>
      <c r="G88" s="55"/>
      <c r="H88" s="27"/>
      <c r="I88" s="55"/>
      <c r="J88" s="1"/>
      <c r="K88" s="20"/>
    </row>
    <row r="89" spans="1:11" ht="15.75" thickBot="1" x14ac:dyDescent="0.3">
      <c r="A89"/>
      <c r="B89" s="1"/>
      <c r="C89" s="1"/>
      <c r="D89" s="1"/>
      <c r="E89" s="32"/>
      <c r="F89" s="27"/>
      <c r="G89" s="55"/>
      <c r="H89" s="27"/>
      <c r="I89" s="55"/>
      <c r="J89" s="1"/>
      <c r="K89" s="20"/>
    </row>
    <row r="90" spans="1:11" ht="36" customHeight="1" x14ac:dyDescent="0.25">
      <c r="A90" s="48" t="s">
        <v>29</v>
      </c>
      <c r="B90" s="48"/>
      <c r="C90" s="48"/>
      <c r="D90" s="1"/>
      <c r="E90" s="37">
        <f>ROUND(E10+E16+E22+E38+E44+E52+E68+E77+E87,5)</f>
        <v>0</v>
      </c>
      <c r="F90" s="27"/>
      <c r="G90" s="60">
        <f>ROUND(G10+G16+G22+G38+G44+G52+G68+G77+G87,5)</f>
        <v>0</v>
      </c>
      <c r="H90" s="27"/>
      <c r="I90" s="60">
        <f>ROUND(I10+I16+I22+I38+I44+I52+I68+I77+I87,5)</f>
        <v>0</v>
      </c>
      <c r="J90" s="1"/>
      <c r="K90" s="20"/>
    </row>
    <row r="91" spans="1:11" x14ac:dyDescent="0.25">
      <c r="A91"/>
      <c r="B91" s="1"/>
      <c r="C91" s="1"/>
      <c r="D91" s="1"/>
      <c r="E91" s="32"/>
      <c r="F91" s="27"/>
      <c r="G91" s="55"/>
      <c r="H91" s="27"/>
      <c r="I91" s="55"/>
      <c r="J91" s="1"/>
      <c r="K91" s="20"/>
    </row>
    <row r="92" spans="1:11" ht="30" customHeight="1" x14ac:dyDescent="0.25">
      <c r="A92" s="1"/>
      <c r="B92" s="46" t="s">
        <v>19</v>
      </c>
      <c r="C92" s="46"/>
      <c r="D92" s="5"/>
      <c r="E92" s="39">
        <f>ROUND(E90*0.1,5)</f>
        <v>0</v>
      </c>
      <c r="F92" s="40"/>
      <c r="G92" s="61">
        <v>0</v>
      </c>
      <c r="H92" s="40"/>
      <c r="I92" s="61">
        <f t="shared" ref="I92" si="10">E92-G92</f>
        <v>0</v>
      </c>
      <c r="J92" s="5"/>
      <c r="K92" s="20" t="s">
        <v>74</v>
      </c>
    </row>
    <row r="93" spans="1:11" ht="15.75" thickBot="1" x14ac:dyDescent="0.3">
      <c r="A93" s="1"/>
      <c r="B93" s="1"/>
      <c r="C93" s="1"/>
      <c r="D93" s="5"/>
      <c r="E93" s="13"/>
      <c r="F93" s="5"/>
      <c r="G93" s="62"/>
      <c r="H93" s="5"/>
      <c r="I93" s="62"/>
      <c r="J93" s="5"/>
      <c r="K93" s="20"/>
    </row>
    <row r="94" spans="1:11" s="12" customFormat="1" ht="24" customHeight="1" thickBot="1" x14ac:dyDescent="0.3">
      <c r="A94" s="9" t="s">
        <v>30</v>
      </c>
      <c r="B94" s="9"/>
      <c r="C94" s="9"/>
      <c r="D94" s="10"/>
      <c r="E94" s="14">
        <f>SUM(E90:E92)</f>
        <v>0</v>
      </c>
      <c r="F94" s="10"/>
      <c r="G94" s="63">
        <f>SUM(G90:G92)</f>
        <v>0</v>
      </c>
      <c r="H94" s="10"/>
      <c r="I94" s="64">
        <f>SUM(I90:I92)</f>
        <v>0</v>
      </c>
      <c r="J94" s="10"/>
      <c r="K94" s="21"/>
    </row>
    <row r="95" spans="1:11" ht="15.75" thickTop="1" x14ac:dyDescent="0.25">
      <c r="G95" s="66"/>
      <c r="I95" s="66"/>
      <c r="K95" s="20"/>
    </row>
    <row r="96" spans="1:11" x14ac:dyDescent="0.25">
      <c r="G96" s="66"/>
      <c r="I96" s="66"/>
      <c r="K96" s="20"/>
    </row>
    <row r="97" spans="1:11" x14ac:dyDescent="0.25">
      <c r="G97" s="66"/>
      <c r="I97" s="66"/>
      <c r="K97" s="20"/>
    </row>
    <row r="98" spans="1:11" ht="15.75" x14ac:dyDescent="0.25">
      <c r="A98" s="9" t="s">
        <v>33</v>
      </c>
      <c r="G98" s="66"/>
      <c r="I98" s="66"/>
      <c r="K98" s="20"/>
    </row>
    <row r="99" spans="1:11" x14ac:dyDescent="0.25">
      <c r="G99" s="66"/>
      <c r="I99" s="66"/>
      <c r="K99" s="20"/>
    </row>
    <row r="100" spans="1:11" x14ac:dyDescent="0.25">
      <c r="B100" s="67" t="str">
        <f>'Holiday Spending Plan Template'!B89</f>
        <v>Holiday Funding Source 1</v>
      </c>
      <c r="E100" s="29">
        <f>'Holiday Spending Plan Template'!E99</f>
        <v>0</v>
      </c>
      <c r="F100" s="27"/>
      <c r="G100" s="56"/>
      <c r="H100" s="27"/>
      <c r="I100" s="61">
        <f t="shared" ref="I100:I103" si="11">E100-G100</f>
        <v>0</v>
      </c>
      <c r="K100" s="20">
        <f>'Holiday Spending Plan Template'!I99</f>
        <v>0</v>
      </c>
    </row>
    <row r="101" spans="1:11" x14ac:dyDescent="0.25">
      <c r="B101" s="67" t="str">
        <f>'Holiday Spending Plan Template'!B90</f>
        <v>Holiday Funding Source 2</v>
      </c>
      <c r="E101" s="29">
        <f>'Holiday Spending Plan Template'!E100</f>
        <v>0</v>
      </c>
      <c r="F101" s="27"/>
      <c r="G101" s="56"/>
      <c r="H101" s="27"/>
      <c r="I101" s="61">
        <f t="shared" si="11"/>
        <v>0</v>
      </c>
      <c r="K101" s="20">
        <f>'Holiday Spending Plan Template'!I100</f>
        <v>0</v>
      </c>
    </row>
    <row r="102" spans="1:11" x14ac:dyDescent="0.25">
      <c r="B102" s="67" t="str">
        <f>'Holiday Spending Plan Template'!B91</f>
        <v>Holiday Funding Source 3</v>
      </c>
      <c r="E102" s="29">
        <f>'Holiday Spending Plan Template'!E101</f>
        <v>0</v>
      </c>
      <c r="F102" s="27"/>
      <c r="G102" s="56"/>
      <c r="H102" s="27"/>
      <c r="I102" s="61">
        <f t="shared" si="11"/>
        <v>0</v>
      </c>
      <c r="K102" s="20">
        <f>'Holiday Spending Plan Template'!I101</f>
        <v>0</v>
      </c>
    </row>
    <row r="103" spans="1:11" x14ac:dyDescent="0.25">
      <c r="B103" s="67" t="str">
        <f>'Holiday Spending Plan Template'!B92</f>
        <v>Holiday Funding Source 4</v>
      </c>
      <c r="E103" s="29">
        <f>'Holiday Spending Plan Template'!E102</f>
        <v>0</v>
      </c>
      <c r="F103" s="27"/>
      <c r="G103" s="56"/>
      <c r="H103" s="27"/>
      <c r="I103" s="61">
        <f t="shared" si="11"/>
        <v>0</v>
      </c>
      <c r="K103" s="20">
        <f>'Holiday Spending Plan Template'!I102</f>
        <v>0</v>
      </c>
    </row>
    <row r="104" spans="1:11" ht="15.75" thickBot="1" x14ac:dyDescent="0.3">
      <c r="G104" s="66"/>
      <c r="I104" s="66"/>
      <c r="K104" s="20"/>
    </row>
    <row r="105" spans="1:11" s="12" customFormat="1" ht="24" customHeight="1" thickBot="1" x14ac:dyDescent="0.3">
      <c r="A105" s="9" t="s">
        <v>31</v>
      </c>
      <c r="B105" s="9"/>
      <c r="C105" s="9"/>
      <c r="D105" s="10"/>
      <c r="E105" s="14">
        <f>SUM(E100:E103)</f>
        <v>0</v>
      </c>
      <c r="F105" s="10"/>
      <c r="G105" s="63">
        <f>SUM(G100:G103)</f>
        <v>0</v>
      </c>
      <c r="H105" s="10"/>
      <c r="I105" s="64">
        <f>SUM(I100:I103)</f>
        <v>0</v>
      </c>
      <c r="J105" s="10"/>
      <c r="K105" s="21"/>
    </row>
    <row r="106" spans="1:11" ht="15.75" thickTop="1" x14ac:dyDescent="0.25">
      <c r="G106" s="66"/>
      <c r="I106" s="66"/>
      <c r="K106" s="20"/>
    </row>
  </sheetData>
  <mergeCells count="3">
    <mergeCell ref="A2:C2"/>
    <mergeCell ref="A90:C90"/>
    <mergeCell ref="B92:C92"/>
  </mergeCells>
  <printOptions horizontalCentered="1"/>
  <pageMargins left="0.45" right="0.45" top="1.1499999999999999" bottom="0.95" header="0.25" footer="0.3"/>
  <pageSetup scale="90" fitToHeight="0" orientation="landscape" r:id="rId1"/>
  <headerFooter>
    <oddHeader xml:space="preserve">&amp;C&amp;"Arial,Bold"&amp;14_______'s 
2022 Holiday Spending Plan Comparison
</oddHeader>
    <oddFooter>&amp;L&amp;"Arial,Bold"&amp;8Printed   &amp;D   &amp;T&amp;C&amp;"Arial,Bold"&amp;12&amp;A&amp;R&amp;"Arial,Bold"&amp;8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Holiday Spending Plan Template</vt:lpstr>
      <vt:lpstr>Holiday Spending Plan Compare</vt:lpstr>
      <vt:lpstr>'Holiday Spending Plan Compare'!Print_Titles</vt:lpstr>
      <vt:lpstr>'Holiday Spending Plan Template'!Print_Titles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Applegate</dc:creator>
  <cp:lastModifiedBy>Bob Applegate</cp:lastModifiedBy>
  <cp:lastPrinted>2022-11-18T19:12:24Z</cp:lastPrinted>
  <dcterms:created xsi:type="dcterms:W3CDTF">2010-08-25T19:43:11Z</dcterms:created>
  <dcterms:modified xsi:type="dcterms:W3CDTF">2022-11-18T19:12:34Z</dcterms:modified>
</cp:coreProperties>
</file>